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3簡易水道・下水道係長用\業務係長用\県市町村課　報告\R5\240118Fw 【県１月26日（金）〆】公営企業に係る経営比較分析表（令和４年度決算）の分析等について（依頼）\14入善町\下水道（法非適用）\"/>
    </mc:Choice>
  </mc:AlternateContent>
  <workbookProtection workbookAlgorithmName="SHA-512" workbookHashValue="EpPIGeJjNeRl3RXzATHeADw9DhaKS61PbyApMDBDQAOCG8ZHv9H+sC40xQ9+50EXkPlS1fbjw46JIqmFUIm8vw==" workbookSaltValue="Bnm0X7eNHsakFODd7LBtEw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<sst xmlns="http://schemas.openxmlformats.org/spreadsheetml/2006/main" count="241" uniqueCount="119">
  <si>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</si>
  <si>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</si>
  <si>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</si>
  <si>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</si>
  <si>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</si>
  <si>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</si>
  <si>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</si>
  <si>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</si>
  <si>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</si>
  <si>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</si>
  <si>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</si>
  <si>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</si>
  <si>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</si>
  <si>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</si>
  <si>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</si>
  <si>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</si>
  <si>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</si>
  <si>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</si>
  <si>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</si>
  <si>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</si>
  <si>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</si>
  <si>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</si>
  <si>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</si>
  <si>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</si>
  <si>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</si>
  <si>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</si>
  <si>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</si>
  <si>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</si>
  <si>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</si>
  <si>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</si>
  <si>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</si>
  <si>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</si>
  <si>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</si>
  <si>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</si>
  <si>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</si>
  <si>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</si>
  <si>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</si>
  <si>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</si>
  <si>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</si>
  <si>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</si>
  <si>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</si>
  <si>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</si>
  <si>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</si>
  <si>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</si>
  <si>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</si>
  <si>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</si>
  <si>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</si>
  <si>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</si>
  <si>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</si>
  <si>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</si>
  <si>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</si>
  <si>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</si>
  <si>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</si>
  <si>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</si>
  <si>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</si>
  <si>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</si>
  <si>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</si>
  <si>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</si>
  <si>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</si>
  <si>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</si>
  <si>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</si>
  <si>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</si>
  <si>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</si>
  <si>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</si>
  <si>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</si>
  <si>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</si>
  <si>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</si>
  <si>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</si>
  <si>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</si>
  <si>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</si>
  <si>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</si>
  <si>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</si>
  <si>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</si>
  <si>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</si>
  <si>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</si>
  <si>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</si>
  <si>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</si>
  <si>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</si>
  <si>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</si>
  <si>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</si>
  <si>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</si>
  <si>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</si>
  <si>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</si>
  <si>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</si>
  <si>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</si>
  <si>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</si>
  <si>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</si>
  <si>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</si>
  <si>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</si>
  <si>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</si>
  <si>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</si>
  <si>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</si>
  <si>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</si>
  <si>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</si>
  <si>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</si>
  <si>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</si>
  <si>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</si>
  <si>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</si>
  <si>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</si>
  <si>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</si>
  <si>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</si>
  <si>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</si>
  <si>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</si>
  <si>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</si>
  <si>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</si>
  <si>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</si>
  <si>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</si>
  <si>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</si>
  <si>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</si>
  <si>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</si>
  <si>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</si>
  <si>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</si>
  <si>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</si>
  <si>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</si>
  <si>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</si>
  <si>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</si>
  <si>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</si>
  <si>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本町の下水道事業は平成13年に供用開始し、22年程度経過している。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</si>
  <si>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横ばい～微増傾向にあるが、引き続き下水道未接続世帯への啓発活動に取り組む。</t>
    <rPh sb="305" eb="306">
      <t>ヨコ</t>
    </rPh>
    <rPh sb="318" eb="322">
      <t>ヒキツヅキゲ</t>
    </rPh>
    <rPh sb="322" eb="330">
      <t>スイドウミセツゾクセタイ</t>
    </rPh>
    <rPh sb="332" eb="336">
      <t>ケイハツカツドウ</t>
    </rPh>
    <rPh sb="337" eb="338">
      <t>ト</t>
    </rPh>
    <rPh sb="339" eb="340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</si>
</sst>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1-43E8-8238-2C47F01C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1-43E8-8238-2C47F01C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D2E-9583-01BB56AF7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29.43</c:v>
                </c:pt>
                <c:pt idx="1">
                  <c:v>26.7</c:v>
                </c:pt>
                <c:pt idx="2">
                  <c:v>29.12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A-4D2E-9583-01BB56AF7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82.19</c:v>
                </c:pt>
                <c:pt idx="1">
                  <c:v>82.52</c:v>
                </c:pt>
                <c:pt idx="2">
                  <c:v>83.9</c:v>
                </c:pt>
                <c:pt idx="3">
                  <c:v>85.04</c:v>
                </c:pt>
                <c:pt idx="4">
                  <c:v>84.85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B-4F14-8FD5-CC7406D8C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66.459999999999994</c:v>
                </c:pt>
                <c:pt idx="2">
                  <c:v>64.42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B-4F14-8FD5-CC7406D8C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88.49</c:v>
                </c:pt>
                <c:pt idx="1">
                  <c:v>54.27</c:v>
                </c:pt>
                <c:pt idx="2">
                  <c:v>32.369999999999997</c:v>
                </c:pt>
                <c:pt idx="3">
                  <c:v>90.78</c:v>
                </c:pt>
                <c:pt idx="4">
                  <c:v>53.93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4-4A89-95CA-CA62F571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4-4A89-95CA-CA62F571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F-43C9-98F0-1DE2F6D1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F-43C9-98F0-1DE2F6D1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C-455F-B5D8-9EF4BE96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C-455F-B5D8-9EF4BE96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9-47CE-ACEC-0547D43A8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9-47CE-ACEC-0547D43A8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D-4A9F-83C0-FCD743E4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D-4A9F-83C0-FCD743E4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2519.9899999999998</c:v>
                </c:pt>
                <c:pt idx="1">
                  <c:v>2471.7600000000002</c:v>
                </c:pt>
                <c:pt idx="2">
                  <c:v>2433.42</c:v>
                </c:pt>
                <c:pt idx="3">
                  <c:v>2364.62</c:v>
                </c:pt>
                <c:pt idx="4">
                  <c:v>2302.15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A-4718-B9DB-6F68D600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1756.26</c:v>
                </c:pt>
                <c:pt idx="1">
                  <c:v>1864.29</c:v>
                </c:pt>
                <c:pt idx="2">
                  <c:v>1867.86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A-4718-B9DB-6F68D600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47.41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7-492C-8292-2525991FB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45.78</c:v>
                </c:pt>
                <c:pt idx="1">
                  <c:v>51.32</c:v>
                </c:pt>
                <c:pt idx="2">
                  <c:v>46.93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7-492C-8292-2525991FB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173.68</c:v>
                </c:pt>
                <c:pt idx="1">
                  <c:v>174.82</c:v>
                </c:pt>
                <c:pt idx="2">
                  <c:v>362.8</c:v>
                </c:pt>
                <c:pt idx="3">
                  <c:v>173.91</c:v>
                </c:pt>
                <c:pt idx="4">
                  <c:v>182.19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A-4408-AB94-7927C767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367.7</c:v>
                </c:pt>
                <c:pt idx="1">
                  <c:v>329.91</c:v>
                </c:pt>
                <c:pt idx="2">
                  <c:v>346.96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A-4408-AB94-7927C767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富山県　入善町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23136</v>
      </c>
      <c r="AM8" s="54"/>
      <c r="AN8" s="54"/>
      <c r="AO8" s="54"/>
      <c r="AP8" s="54"/>
      <c r="AQ8" s="54"/>
      <c r="AR8" s="54"/>
      <c r="AS8" s="54"/>
      <c r="AT8" s="53">
        <f>データ!T6</f>
        <v>71.25</v>
      </c>
      <c r="AU8" s="53"/>
      <c r="AV8" s="53"/>
      <c r="AW8" s="53"/>
      <c r="AX8" s="53"/>
      <c r="AY8" s="53"/>
      <c r="AZ8" s="53"/>
      <c r="BA8" s="53"/>
      <c r="BB8" s="53">
        <f>データ!U6</f>
        <v>324.72000000000003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 t="str">
        <f>データ!O6</f>
        <v>該当数値なし</v>
      </c>
      <c r="J10" s="53"/>
      <c r="K10" s="53"/>
      <c r="L10" s="53"/>
      <c r="M10" s="53"/>
      <c r="N10" s="53"/>
      <c r="O10" s="53"/>
      <c r="P10" s="53">
        <f>データ!P6</f>
        <v>3.83</v>
      </c>
      <c r="Q10" s="53"/>
      <c r="R10" s="53"/>
      <c r="S10" s="53"/>
      <c r="T10" s="53"/>
      <c r="U10" s="53"/>
      <c r="V10" s="53"/>
      <c r="W10" s="53">
        <f>データ!Q6</f>
        <v>85</v>
      </c>
      <c r="X10" s="53"/>
      <c r="Y10" s="53"/>
      <c r="Z10" s="53"/>
      <c r="AA10" s="53"/>
      <c r="AB10" s="53"/>
      <c r="AC10" s="53"/>
      <c r="AD10" s="54">
        <f>データ!R6</f>
        <v>3740</v>
      </c>
      <c r="AE10" s="54"/>
      <c r="AF10" s="54"/>
      <c r="AG10" s="54"/>
      <c r="AH10" s="54"/>
      <c r="AI10" s="54"/>
      <c r="AJ10" s="54"/>
      <c r="AK10" s="2"/>
      <c r="AL10" s="54">
        <f>データ!V6</f>
        <v>878</v>
      </c>
      <c r="AM10" s="54"/>
      <c r="AN10" s="54"/>
      <c r="AO10" s="54"/>
      <c r="AP10" s="54"/>
      <c r="AQ10" s="54"/>
      <c r="AR10" s="54"/>
      <c r="AS10" s="54"/>
      <c r="AT10" s="53">
        <f>データ!W6</f>
        <v>0.3</v>
      </c>
      <c r="AU10" s="53"/>
      <c r="AV10" s="53"/>
      <c r="AW10" s="53"/>
      <c r="AX10" s="53"/>
      <c r="AY10" s="53"/>
      <c r="AZ10" s="53"/>
      <c r="BA10" s="53"/>
      <c r="BB10" s="53">
        <f>データ!X6</f>
        <v>2926.67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【1,078.44】</v>
      </c>
      <c r="I86" s="12" t="str">
        <f>データ!CA6</f>
        <v>【41.91】</v>
      </c>
      <c r="J86" s="12" t="str">
        <f>データ!CL6</f>
        <v>【420.17】</v>
      </c>
      <c r="K86" s="12" t="str">
        <f>データ!CW6</f>
        <v>【29.92】</v>
      </c>
      <c r="L86" s="12" t="str">
        <f>データ!DH6</f>
        <v>【80.39】</v>
      </c>
      <c r="M86" s="12" t="s">
        <v>44</v>
      </c>
      <c r="N86" s="12" t="s">
        <v>43</v>
      </c>
      <c r="O86" s="12" t="str">
        <f>データ!EO6</f>
        <v>【0.01】</v>
      </c>
    </row>
  </sheetData>
  <sheetProtection algorithmName="SHA-512" hashValue="VNAFiBkcojDkp8JGpIDgx6iJP2dcaa0/iPwJLVSEtl46eZw2IlgicfkGzdvxoM7i/Ueow80sxgyMweAs668U9A==" saltValue="uHDu2x4utGElOyVUXh7Gp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2" t="s">
        <v>54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28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57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58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59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60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61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62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63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64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65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66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67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3.83</v>
      </c>
      <c r="Q6" s="20">
        <f t="shared" si="3"/>
        <v>85</v>
      </c>
      <c r="R6" s="20">
        <f t="shared" si="3"/>
        <v>3740</v>
      </c>
      <c r="S6" s="20">
        <f t="shared" si="3"/>
        <v>23136</v>
      </c>
      <c r="T6" s="20">
        <f t="shared" si="3"/>
        <v>71.25</v>
      </c>
      <c r="U6" s="20">
        <f t="shared" si="3"/>
        <v>324.72000000000003</v>
      </c>
      <c r="V6" s="20">
        <f t="shared" si="3"/>
        <v>878</v>
      </c>
      <c r="W6" s="20">
        <f t="shared" si="3"/>
        <v>0.3</v>
      </c>
      <c r="X6" s="20">
        <f t="shared" si="3"/>
        <v>2926.67</v>
      </c>
      <c r="Y6" s="21">
        <f>IF(Y7="",NA(),Y7)</f>
        <v>88.49</v>
      </c>
      <c r="Z6" s="21">
        <f t="shared" ref="Z6:AH6" si="4">IF(Z7="",NA(),Z7)</f>
        <v>54.27</v>
      </c>
      <c r="AA6" s="21">
        <f t="shared" si="4"/>
        <v>32.369999999999997</v>
      </c>
      <c r="AB6" s="21">
        <f t="shared" si="4"/>
        <v>90.78</v>
      </c>
      <c r="AC6" s="21">
        <f t="shared" si="4"/>
        <v>53.93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2519.9899999999998</v>
      </c>
      <c r="BG6" s="21">
        <f t="shared" ref="BG6:BO6" si="7">IF(BG7="",NA(),BG7)</f>
        <v>2471.7600000000002</v>
      </c>
      <c r="BH6" s="21">
        <f t="shared" si="7"/>
        <v>2433.42</v>
      </c>
      <c r="BI6" s="21">
        <f t="shared" si="7"/>
        <v>2364.62</v>
      </c>
      <c r="BJ6" s="21">
        <f t="shared" si="7"/>
        <v>2302.15</v>
      </c>
      <c r="BK6" s="21">
        <f t="shared" si="7"/>
        <v>1756.26</v>
      </c>
      <c r="BL6" s="21">
        <f t="shared" si="7"/>
        <v>1864.29</v>
      </c>
      <c r="BM6" s="21">
        <f t="shared" si="7"/>
        <v>1867.86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47.41</v>
      </c>
      <c r="BT6" s="21">
        <f t="shared" si="8"/>
        <v>100</v>
      </c>
      <c r="BU6" s="21">
        <f t="shared" si="8"/>
        <v>100</v>
      </c>
      <c r="BV6" s="21">
        <f t="shared" si="8"/>
        <v>45.78</v>
      </c>
      <c r="BW6" s="21">
        <f t="shared" si="8"/>
        <v>51.32</v>
      </c>
      <c r="BX6" s="21">
        <f t="shared" si="8"/>
        <v>46.93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>
        <f>IF(CB7="",NA(),CB7)</f>
        <v>173.68</v>
      </c>
      <c r="CC6" s="21">
        <f t="shared" ref="CC6:CK6" si="9">IF(CC7="",NA(),CC7)</f>
        <v>174.82</v>
      </c>
      <c r="CD6" s="21">
        <f t="shared" si="9"/>
        <v>362.8</v>
      </c>
      <c r="CE6" s="21">
        <f t="shared" si="9"/>
        <v>173.91</v>
      </c>
      <c r="CF6" s="21">
        <f t="shared" si="9"/>
        <v>182.19</v>
      </c>
      <c r="CG6" s="21">
        <f t="shared" si="9"/>
        <v>367.7</v>
      </c>
      <c r="CH6" s="21">
        <f t="shared" si="9"/>
        <v>329.91</v>
      </c>
      <c r="CI6" s="21">
        <f t="shared" si="9"/>
        <v>346.96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29.43</v>
      </c>
      <c r="CS6" s="21">
        <f t="shared" si="10"/>
        <v>26.7</v>
      </c>
      <c r="CT6" s="21">
        <f t="shared" si="10"/>
        <v>29.12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>
        <f>IF(CX7="",NA(),CX7)</f>
        <v>82.19</v>
      </c>
      <c r="CY6" s="21">
        <f t="shared" ref="CY6:DG6" si="11">IF(CY7="",NA(),CY7)</f>
        <v>82.52</v>
      </c>
      <c r="CZ6" s="21">
        <f t="shared" si="11"/>
        <v>83.9</v>
      </c>
      <c r="DA6" s="21">
        <f t="shared" si="11"/>
        <v>85.04</v>
      </c>
      <c r="DB6" s="21">
        <f t="shared" si="11"/>
        <v>84.85</v>
      </c>
      <c r="DC6" s="21">
        <f t="shared" si="11"/>
        <v>66.33</v>
      </c>
      <c r="DD6" s="21">
        <f t="shared" si="11"/>
        <v>66.459999999999994</v>
      </c>
      <c r="DE6" s="21">
        <f t="shared" si="11"/>
        <v>64.42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0.26</v>
      </c>
      <c r="EK6" s="21">
        <f t="shared" si="14"/>
        <v>0.04</v>
      </c>
      <c r="EL6" s="20">
        <f t="shared" si="14"/>
        <v>0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2022</v>
      </c>
      <c r="C7" s="23">
        <v>163422</v>
      </c>
      <c r="D7" s="23">
        <v>47</v>
      </c>
      <c r="E7" s="23">
        <v>17</v>
      </c>
      <c r="F7" s="23">
        <v>6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3.83</v>
      </c>
      <c r="Q7" s="24">
        <v>85</v>
      </c>
      <c r="R7" s="24">
        <v>3740</v>
      </c>
      <c r="S7" s="24">
        <v>23136</v>
      </c>
      <c r="T7" s="24">
        <v>71.25</v>
      </c>
      <c r="U7" s="24">
        <v>324.72000000000003</v>
      </c>
      <c r="V7" s="24">
        <v>878</v>
      </c>
      <c r="W7" s="24">
        <v>0.3</v>
      </c>
      <c r="X7" s="24">
        <v>2926.67</v>
      </c>
      <c r="Y7" s="24">
        <v>88.49</v>
      </c>
      <c r="Z7" s="24">
        <v>54.27</v>
      </c>
      <c r="AA7" s="24">
        <v>32.369999999999997</v>
      </c>
      <c r="AB7" s="24">
        <v>90.78</v>
      </c>
      <c r="AC7" s="24">
        <v>53.93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2519.9899999999998</v>
      </c>
      <c r="BG7" s="24">
        <v>2471.7600000000002</v>
      </c>
      <c r="BH7" s="24">
        <v>2433.42</v>
      </c>
      <c r="BI7" s="24">
        <v>2364.62</v>
      </c>
      <c r="BJ7" s="24">
        <v>2302.15</v>
      </c>
      <c r="BK7" s="24">
        <v>1756.26</v>
      </c>
      <c r="BL7" s="24">
        <v>1864.29</v>
      </c>
      <c r="BM7" s="24">
        <v>1867.86</v>
      </c>
      <c r="BN7" s="24">
        <v>1056.55</v>
      </c>
      <c r="BO7" s="24">
        <v>1278.54</v>
      </c>
      <c r="BP7" s="24">
        <v>1078.44</v>
      </c>
      <c r="BQ7" s="24">
        <v>100</v>
      </c>
      <c r="BR7" s="24">
        <v>100</v>
      </c>
      <c r="BS7" s="24">
        <v>47.41</v>
      </c>
      <c r="BT7" s="24">
        <v>100</v>
      </c>
      <c r="BU7" s="24">
        <v>100</v>
      </c>
      <c r="BV7" s="24">
        <v>45.78</v>
      </c>
      <c r="BW7" s="24">
        <v>51.32</v>
      </c>
      <c r="BX7" s="24">
        <v>46.93</v>
      </c>
      <c r="BY7" s="24">
        <v>40</v>
      </c>
      <c r="BZ7" s="24">
        <v>38.74</v>
      </c>
      <c r="CA7" s="24">
        <v>41.91</v>
      </c>
      <c r="CB7" s="24">
        <v>173.68</v>
      </c>
      <c r="CC7" s="24">
        <v>174.82</v>
      </c>
      <c r="CD7" s="24">
        <v>362.8</v>
      </c>
      <c r="CE7" s="24">
        <v>173.91</v>
      </c>
      <c r="CF7" s="24">
        <v>182.19</v>
      </c>
      <c r="CG7" s="24">
        <v>367.7</v>
      </c>
      <c r="CH7" s="24">
        <v>329.91</v>
      </c>
      <c r="CI7" s="24">
        <v>346.96</v>
      </c>
      <c r="CJ7" s="24">
        <v>437.27</v>
      </c>
      <c r="CK7" s="24">
        <v>456.72</v>
      </c>
      <c r="CL7" s="24">
        <v>420.17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29.43</v>
      </c>
      <c r="CS7" s="24">
        <v>26.7</v>
      </c>
      <c r="CT7" s="24">
        <v>29.12</v>
      </c>
      <c r="CU7" s="24">
        <v>28.77</v>
      </c>
      <c r="CV7" s="24">
        <v>26.22</v>
      </c>
      <c r="CW7" s="24">
        <v>29.92</v>
      </c>
      <c r="CX7" s="24">
        <v>82.19</v>
      </c>
      <c r="CY7" s="24">
        <v>82.52</v>
      </c>
      <c r="CZ7" s="24">
        <v>83.9</v>
      </c>
      <c r="DA7" s="24">
        <v>85.04</v>
      </c>
      <c r="DB7" s="24">
        <v>84.85</v>
      </c>
      <c r="DC7" s="24">
        <v>66.33</v>
      </c>
      <c r="DD7" s="24">
        <v>66.459999999999994</v>
      </c>
      <c r="DE7" s="24">
        <v>64.42</v>
      </c>
      <c r="DF7" s="24">
        <v>78.900000000000006</v>
      </c>
      <c r="DG7" s="24">
        <v>78.03</v>
      </c>
      <c r="DH7" s="24">
        <v>80.39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0.26</v>
      </c>
      <c r="EK7" s="24">
        <v>0.04</v>
      </c>
      <c r="EL7" s="24">
        <v>0</v>
      </c>
      <c r="EM7" s="24">
        <v>0.01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dcterms:created xsi:type="dcterms:W3CDTF">2023-12-12T02:57:25Z</dcterms:created>
  <dcterms:modified xsi:type="dcterms:W3CDTF">2024-01-26T02:13:49Z</dcterms:modified>
  <cp:category/>
</cp:coreProperties>
</file>