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14入善町○\下水道（法非適用）\"/>
    </mc:Choice>
  </mc:AlternateContent>
  <xr:revisionPtr revIDLastSave="0" documentId="13_ncr:1_{54CC50B0-A542-4A98-AC9E-E14BB5C480A4}" xr6:coauthVersionLast="36" xr6:coauthVersionMax="36" xr10:uidLastSave="{00000000-0000-0000-0000-000000000000}"/>
  <workbookProtection workbookAlgorithmName="SHA-512" workbookHashValue="4DOqBHeByyHG5SV2L1fskGFjFuSFkGiX7Xbjec8Gwnr0gVwLKZRUsmbfKNqisNvJhzRN+rFlPoqtm94b+9tgrw==" workbookSaltValue="kQI9dfoCofUzNONazDJQ3g==" workbookSpinCount="100000" lockStructure="1"/>
  <bookViews>
    <workbookView xWindow="0" yWindow="0" windowWidth="2304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6" i="4"/>
  <c r="H86" i="4"/>
  <c r="E86" i="4"/>
  <c r="AD8" i="4"/>
  <c r="B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<sst xmlns="http://schemas.openxmlformats.org/spreadsheetml/2006/main" count="236" uniqueCount="120">
  <si>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</si>
  <si>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</si>
  <si>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</si>
  <si>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</si>
  <si>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</si>
  <si>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</si>
  <si>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</si>
  <si>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</si>
  <si>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</si>
  <si>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</si>
  <si>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</si>
  <si>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</si>
  <si>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</si>
  <si>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</si>
  <si>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</si>
  <si>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</si>
  <si>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</si>
  <si>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</si>
  <si>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</si>
  <si>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</si>
  <si>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</si>
  <si>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</si>
  <si>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</si>
  <si>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</si>
  <si>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</si>
  <si>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</si>
  <si>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</si>
  <si>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</si>
  <si>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</si>
  <si>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</si>
  <si>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</si>
  <si>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</si>
  <si>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</si>
  <si>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</si>
  <si>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</si>
  <si>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</si>
  <si>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</si>
  <si>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</si>
  <si>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</si>
  <si>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</si>
  <si>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</si>
  <si>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</si>
  <si>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</si>
  <si>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</si>
  <si>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</si>
  <si>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</si>
  <si>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</si>
  <si>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</si>
  <si>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</si>
  <si>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</si>
  <si>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</si>
  <si>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</si>
  <si>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</si>
  <si>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</si>
  <si>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</si>
  <si>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</si>
  <si>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</si>
  <si>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</si>
  <si>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</si>
  <si>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</si>
  <si>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</si>
  <si>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</si>
  <si>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</si>
  <si>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</si>
  <si>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</si>
  <si>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</si>
  <si>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</si>
  <si>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</si>
  <si>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</si>
  <si>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</si>
  <si>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</si>
  <si>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</si>
  <si>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</si>
  <si>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</si>
  <si>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</si>
  <si>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</si>
  <si>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</si>
  <si>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</si>
  <si>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</si>
  <si>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</si>
  <si>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</si>
  <si>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</si>
  <si>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</si>
  <si>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</si>
  <si>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</si>
  <si>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</si>
  <si>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</si>
  <si>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</si>
  <si>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</si>
  <si>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</si>
  <si>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</si>
  <si>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</si>
  <si>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</si>
  <si>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</si>
  <si>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</si>
  <si>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</si>
  <si>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</si>
  <si>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</si>
  <si>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</si>
  <si>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</si>
  <si>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</si>
  <si>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</si>
  <si>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</si>
  <si>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</si>
  <si>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</si>
  <si>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</si>
  <si>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</si>
  <si>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</si>
  <si>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</si>
  <si>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</si>
  <si>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</si>
  <si>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</si>
  <si>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</si>
  <si>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</si>
  <si>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</si>
  <si>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</si>
  <si>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</si>
  <si>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人口減少とともに微減～横ばい傾向にある。
⑧水洗化率
　集合住宅や市街地など比較的人口密度が高いエリアであり、横ばい～微増傾向にある。
　</t>
    <rPh sb="284" eb="285">
      <t>ヨコ</t>
    </rPh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</si>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</sst>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A-4715-ADBD-216AD046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A-4715-ADBD-216AD046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57.4</c:v>
                </c:pt>
                <c:pt idx="1">
                  <c:v>61.99</c:v>
                </c:pt>
                <c:pt idx="2">
                  <c:v>61.08</c:v>
                </c:pt>
                <c:pt idx="3">
                  <c:v>58.94</c:v>
                </c:pt>
                <c:pt idx="4">
                  <c:v>56.48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5-4072-8DCE-70A293868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50.53</c:v>
                </c:pt>
                <c:pt idx="2">
                  <c:v>51.42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5-4072-8DCE-70A293868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88.69</c:v>
                </c:pt>
                <c:pt idx="1">
                  <c:v>88.9</c:v>
                </c:pt>
                <c:pt idx="2">
                  <c:v>88.81</c:v>
                </c:pt>
                <c:pt idx="3">
                  <c:v>89.95</c:v>
                </c:pt>
                <c:pt idx="4">
                  <c:v>89.91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C-43DD-A2E1-CBDA243E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82.08</c:v>
                </c:pt>
                <c:pt idx="2">
                  <c:v>81.34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C-43DD-A2E1-CBDA243E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59.5</c:v>
                </c:pt>
                <c:pt idx="1">
                  <c:v>68.23</c:v>
                </c:pt>
                <c:pt idx="2">
                  <c:v>74.33</c:v>
                </c:pt>
                <c:pt idx="3">
                  <c:v>63.33</c:v>
                </c:pt>
                <c:pt idx="4">
                  <c:v>80.260000000000005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5-4FC1-A039-0E4438D7E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5-4FC1-A039-0E4438D7E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2-4BDF-9D83-2F9A2B14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2-4BDF-9D83-2F9A2B14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9-4603-BBD1-FB5AE57E2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9-4603-BBD1-FB5AE57E2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7-42E7-BE4B-7328EB0D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7-42E7-BE4B-7328EB0D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A-4011-B64B-107FE8666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A-4011-B64B-107FE8666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2912.06</c:v>
                </c:pt>
                <c:pt idx="1">
                  <c:v>2787.53</c:v>
                </c:pt>
                <c:pt idx="2">
                  <c:v>2715.58</c:v>
                </c:pt>
                <c:pt idx="3">
                  <c:v>2668.5</c:v>
                </c:pt>
                <c:pt idx="4">
                  <c:v>3112.39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3-4AEE-AC5A-ED64400D8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1001.3</c:v>
                </c:pt>
                <c:pt idx="1">
                  <c:v>1050.51</c:v>
                </c:pt>
                <c:pt idx="2">
                  <c:v>1102.01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3-4AEE-AC5A-ED64400D8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96.31</c:v>
                </c:pt>
                <c:pt idx="1">
                  <c:v>96.29</c:v>
                </c:pt>
                <c:pt idx="2">
                  <c:v>96.41</c:v>
                </c:pt>
                <c:pt idx="3">
                  <c:v>96.55</c:v>
                </c:pt>
                <c:pt idx="4">
                  <c:v>95.78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8-409D-A661-89C31CF7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82.65</c:v>
                </c:pt>
                <c:pt idx="2">
                  <c:v>82.55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8-409D-A661-89C31CF7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180.47</c:v>
                </c:pt>
                <c:pt idx="1">
                  <c:v>178.34</c:v>
                </c:pt>
                <c:pt idx="2">
                  <c:v>183.22</c:v>
                </c:pt>
                <c:pt idx="3">
                  <c:v>186.37</c:v>
                </c:pt>
                <c:pt idx="4">
                  <c:v>175.42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7-4172-AE73-365C0AE19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186.3</c:v>
                </c:pt>
                <c:pt idx="2">
                  <c:v>188.38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7-4172-AE73-365C0AE19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22629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317.60000000000002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24.41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5490</v>
      </c>
      <c r="AM10" s="54"/>
      <c r="AN10" s="54"/>
      <c r="AO10" s="54"/>
      <c r="AP10" s="54"/>
      <c r="AQ10" s="54"/>
      <c r="AR10" s="54"/>
      <c r="AS10" s="54"/>
      <c r="AT10" s="53">
        <f>データ!W6</f>
        <v>1.75</v>
      </c>
      <c r="AU10" s="53"/>
      <c r="AV10" s="53"/>
      <c r="AW10" s="53"/>
      <c r="AX10" s="53"/>
      <c r="AY10" s="53"/>
      <c r="AZ10" s="53"/>
      <c r="BA10" s="53"/>
      <c r="BB10" s="53">
        <f>データ!X6</f>
        <v>3137.14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【630.82】</v>
      </c>
      <c r="I86" s="12" t="str">
        <f>データ!CA6</f>
        <v>【97.81】</v>
      </c>
      <c r="J86" s="12" t="str">
        <f>データ!CL6</f>
        <v>【138.75】</v>
      </c>
      <c r="K86" s="12" t="str">
        <f>データ!CW6</f>
        <v>【58.94】</v>
      </c>
      <c r="L86" s="12" t="str">
        <f>データ!DH6</f>
        <v>【95.91】</v>
      </c>
      <c r="M86" s="12" t="s">
        <v>44</v>
      </c>
      <c r="N86" s="12" t="s">
        <v>45</v>
      </c>
      <c r="O86" s="12" t="str">
        <f>データ!EO6</f>
        <v>【0.22】</v>
      </c>
    </row>
  </sheetData>
  <sheetProtection algorithmName="SHA-512" hashValue="SxQjB4MIdt4vPVeIeQBOMXxJkNik9jXtbPilKsTA3ER4I1er8OWrY9EBY0kVcup83mx1ggwQf6SLkwvGeDP0Yw==" saltValue="S6N8rTKHwfXjn0vxLedbU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24.41</v>
      </c>
      <c r="Q6" s="20">
        <f t="shared" si="3"/>
        <v>85</v>
      </c>
      <c r="R6" s="20">
        <f t="shared" si="3"/>
        <v>3740</v>
      </c>
      <c r="S6" s="20">
        <f t="shared" si="3"/>
        <v>22629</v>
      </c>
      <c r="T6" s="20">
        <f t="shared" si="3"/>
        <v>71.25</v>
      </c>
      <c r="U6" s="20">
        <f t="shared" si="3"/>
        <v>317.60000000000002</v>
      </c>
      <c r="V6" s="20">
        <f t="shared" si="3"/>
        <v>5490</v>
      </c>
      <c r="W6" s="20">
        <f t="shared" si="3"/>
        <v>1.75</v>
      </c>
      <c r="X6" s="20">
        <f t="shared" si="3"/>
        <v>3137.14</v>
      </c>
      <c r="Y6" s="21">
        <f>IF(Y7="",NA(),Y7)</f>
        <v>59.5</v>
      </c>
      <c r="Z6" s="21">
        <f t="shared" ref="Z6:AH6" si="4">IF(Z7="",NA(),Z7)</f>
        <v>68.23</v>
      </c>
      <c r="AA6" s="21">
        <f t="shared" si="4"/>
        <v>74.33</v>
      </c>
      <c r="AB6" s="21">
        <f t="shared" si="4"/>
        <v>63.33</v>
      </c>
      <c r="AC6" s="21">
        <f t="shared" si="4"/>
        <v>80.260000000000005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2912.06</v>
      </c>
      <c r="BG6" s="21">
        <f t="shared" ref="BG6:BO6" si="7">IF(BG7="",NA(),BG7)</f>
        <v>2787.53</v>
      </c>
      <c r="BH6" s="21">
        <f t="shared" si="7"/>
        <v>2715.58</v>
      </c>
      <c r="BI6" s="21">
        <f t="shared" si="7"/>
        <v>2668.5</v>
      </c>
      <c r="BJ6" s="21">
        <f t="shared" si="7"/>
        <v>3112.39</v>
      </c>
      <c r="BK6" s="21">
        <f t="shared" si="7"/>
        <v>1001.3</v>
      </c>
      <c r="BL6" s="21">
        <f t="shared" si="7"/>
        <v>1050.51</v>
      </c>
      <c r="BM6" s="21">
        <f t="shared" si="7"/>
        <v>1102.01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>
        <f>IF(BQ7="",NA(),BQ7)</f>
        <v>96.31</v>
      </c>
      <c r="BR6" s="21">
        <f t="shared" ref="BR6:BZ6" si="8">IF(BR7="",NA(),BR7)</f>
        <v>96.29</v>
      </c>
      <c r="BS6" s="21">
        <f t="shared" si="8"/>
        <v>96.41</v>
      </c>
      <c r="BT6" s="21">
        <f t="shared" si="8"/>
        <v>96.55</v>
      </c>
      <c r="BU6" s="21">
        <f t="shared" si="8"/>
        <v>95.78</v>
      </c>
      <c r="BV6" s="21">
        <f t="shared" si="8"/>
        <v>81.88</v>
      </c>
      <c r="BW6" s="21">
        <f t="shared" si="8"/>
        <v>82.65</v>
      </c>
      <c r="BX6" s="21">
        <f t="shared" si="8"/>
        <v>82.55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>
        <f>IF(CB7="",NA(),CB7)</f>
        <v>180.47</v>
      </c>
      <c r="CC6" s="21">
        <f t="shared" ref="CC6:CK6" si="9">IF(CC7="",NA(),CC7)</f>
        <v>178.34</v>
      </c>
      <c r="CD6" s="21">
        <f t="shared" si="9"/>
        <v>183.22</v>
      </c>
      <c r="CE6" s="21">
        <f t="shared" si="9"/>
        <v>186.37</v>
      </c>
      <c r="CF6" s="21">
        <f t="shared" si="9"/>
        <v>175.42</v>
      </c>
      <c r="CG6" s="21">
        <f t="shared" si="9"/>
        <v>187.55</v>
      </c>
      <c r="CH6" s="21">
        <f t="shared" si="9"/>
        <v>186.3</v>
      </c>
      <c r="CI6" s="21">
        <f t="shared" si="9"/>
        <v>188.38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>
        <f>IF(CM7="",NA(),CM7)</f>
        <v>57.4</v>
      </c>
      <c r="CN6" s="21">
        <f t="shared" ref="CN6:CV6" si="10">IF(CN7="",NA(),CN7)</f>
        <v>61.99</v>
      </c>
      <c r="CO6" s="21">
        <f t="shared" si="10"/>
        <v>61.08</v>
      </c>
      <c r="CP6" s="21">
        <f t="shared" si="10"/>
        <v>58.94</v>
      </c>
      <c r="CQ6" s="21">
        <f t="shared" si="10"/>
        <v>56.48</v>
      </c>
      <c r="CR6" s="21">
        <f t="shared" si="10"/>
        <v>50.94</v>
      </c>
      <c r="CS6" s="21">
        <f t="shared" si="10"/>
        <v>50.53</v>
      </c>
      <c r="CT6" s="21">
        <f t="shared" si="10"/>
        <v>51.42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>
        <f>IF(CX7="",NA(),CX7)</f>
        <v>88.69</v>
      </c>
      <c r="CY6" s="21">
        <f t="shared" ref="CY6:DG6" si="11">IF(CY7="",NA(),CY7)</f>
        <v>88.9</v>
      </c>
      <c r="CZ6" s="21">
        <f t="shared" si="11"/>
        <v>88.81</v>
      </c>
      <c r="DA6" s="21">
        <f t="shared" si="11"/>
        <v>89.95</v>
      </c>
      <c r="DB6" s="21">
        <f t="shared" si="11"/>
        <v>89.91</v>
      </c>
      <c r="DC6" s="21">
        <f t="shared" si="11"/>
        <v>82.55</v>
      </c>
      <c r="DD6" s="21">
        <f t="shared" si="11"/>
        <v>82.08</v>
      </c>
      <c r="DE6" s="21">
        <f t="shared" si="11"/>
        <v>81.34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1.65</v>
      </c>
      <c r="EL6" s="21">
        <f t="shared" si="14"/>
        <v>0.14000000000000001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5" s="22" customFormat="1" x14ac:dyDescent="0.15">
      <c r="A7" s="14"/>
      <c r="B7" s="23">
        <v>2023</v>
      </c>
      <c r="C7" s="23">
        <v>163422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24.41</v>
      </c>
      <c r="Q7" s="24">
        <v>85</v>
      </c>
      <c r="R7" s="24">
        <v>3740</v>
      </c>
      <c r="S7" s="24">
        <v>22629</v>
      </c>
      <c r="T7" s="24">
        <v>71.25</v>
      </c>
      <c r="U7" s="24">
        <v>317.60000000000002</v>
      </c>
      <c r="V7" s="24">
        <v>5490</v>
      </c>
      <c r="W7" s="24">
        <v>1.75</v>
      </c>
      <c r="X7" s="24">
        <v>3137.14</v>
      </c>
      <c r="Y7" s="24">
        <v>59.5</v>
      </c>
      <c r="Z7" s="24">
        <v>68.23</v>
      </c>
      <c r="AA7" s="24">
        <v>74.33</v>
      </c>
      <c r="AB7" s="24">
        <v>63.33</v>
      </c>
      <c r="AC7" s="24">
        <v>80.260000000000005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2912.06</v>
      </c>
      <c r="BG7" s="24">
        <v>2787.53</v>
      </c>
      <c r="BH7" s="24">
        <v>2715.58</v>
      </c>
      <c r="BI7" s="24">
        <v>2668.5</v>
      </c>
      <c r="BJ7" s="24">
        <v>3112.39</v>
      </c>
      <c r="BK7" s="24">
        <v>1001.3</v>
      </c>
      <c r="BL7" s="24">
        <v>1050.51</v>
      </c>
      <c r="BM7" s="24">
        <v>1102.01</v>
      </c>
      <c r="BN7" s="24">
        <v>987.36</v>
      </c>
      <c r="BO7" s="24">
        <v>1042.77</v>
      </c>
      <c r="BP7" s="24">
        <v>630.82000000000005</v>
      </c>
      <c r="BQ7" s="24">
        <v>96.31</v>
      </c>
      <c r="BR7" s="24">
        <v>96.29</v>
      </c>
      <c r="BS7" s="24">
        <v>96.41</v>
      </c>
      <c r="BT7" s="24">
        <v>96.55</v>
      </c>
      <c r="BU7" s="24">
        <v>95.78</v>
      </c>
      <c r="BV7" s="24">
        <v>81.88</v>
      </c>
      <c r="BW7" s="24">
        <v>82.65</v>
      </c>
      <c r="BX7" s="24">
        <v>82.55</v>
      </c>
      <c r="BY7" s="24">
        <v>83.55</v>
      </c>
      <c r="BZ7" s="24">
        <v>84.48</v>
      </c>
      <c r="CA7" s="24">
        <v>97.81</v>
      </c>
      <c r="CB7" s="24">
        <v>180.47</v>
      </c>
      <c r="CC7" s="24">
        <v>178.34</v>
      </c>
      <c r="CD7" s="24">
        <v>183.22</v>
      </c>
      <c r="CE7" s="24">
        <v>186.37</v>
      </c>
      <c r="CF7" s="24">
        <v>175.42</v>
      </c>
      <c r="CG7" s="24">
        <v>187.55</v>
      </c>
      <c r="CH7" s="24">
        <v>186.3</v>
      </c>
      <c r="CI7" s="24">
        <v>188.38</v>
      </c>
      <c r="CJ7" s="24">
        <v>185.98</v>
      </c>
      <c r="CK7" s="24">
        <v>187.11</v>
      </c>
      <c r="CL7" s="24">
        <v>138.75</v>
      </c>
      <c r="CM7" s="24">
        <v>57.4</v>
      </c>
      <c r="CN7" s="24">
        <v>61.99</v>
      </c>
      <c r="CO7" s="24">
        <v>61.08</v>
      </c>
      <c r="CP7" s="24">
        <v>58.94</v>
      </c>
      <c r="CQ7" s="24">
        <v>56.48</v>
      </c>
      <c r="CR7" s="24">
        <v>50.94</v>
      </c>
      <c r="CS7" s="24">
        <v>50.53</v>
      </c>
      <c r="CT7" s="24">
        <v>51.42</v>
      </c>
      <c r="CU7" s="24">
        <v>48.95</v>
      </c>
      <c r="CV7" s="24">
        <v>49.28</v>
      </c>
      <c r="CW7" s="24">
        <v>58.94</v>
      </c>
      <c r="CX7" s="24">
        <v>88.69</v>
      </c>
      <c r="CY7" s="24">
        <v>88.9</v>
      </c>
      <c r="CZ7" s="24">
        <v>88.81</v>
      </c>
      <c r="DA7" s="24">
        <v>89.95</v>
      </c>
      <c r="DB7" s="24">
        <v>89.91</v>
      </c>
      <c r="DC7" s="24">
        <v>82.55</v>
      </c>
      <c r="DD7" s="24">
        <v>82.08</v>
      </c>
      <c r="DE7" s="24">
        <v>81.34</v>
      </c>
      <c r="DF7" s="24">
        <v>81.14</v>
      </c>
      <c r="DG7" s="24">
        <v>79.7</v>
      </c>
      <c r="DH7" s="24">
        <v>95.91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1.65</v>
      </c>
      <c r="EL7" s="24">
        <v>0.14000000000000001</v>
      </c>
      <c r="EM7" s="24">
        <v>0.08</v>
      </c>
      <c r="EN7" s="24">
        <v>0.57999999999999996</v>
      </c>
      <c r="EO7" s="24">
        <v>0.22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2025-01-24T07:28:21Z</dcterms:created>
  <dcterms:modified xsi:type="dcterms:W3CDTF">2025-01-30T00:13:14Z</dcterms:modified>
  <cp:category/>
</cp:coreProperties>
</file>