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14入善町○\下水道（法非適用）\"/>
    </mc:Choice>
  </mc:AlternateContent>
  <xr:revisionPtr revIDLastSave="0" documentId="13_ncr:1_{61332FB9-4EEF-4EF0-920C-240CD3D3813B}" xr6:coauthVersionLast="36" xr6:coauthVersionMax="36" xr10:uidLastSave="{00000000-0000-0000-0000-000000000000}"/>
  <workbookProtection workbookAlgorithmName="SHA-512" workbookHashValue="ht4FDuC2qcVsFFE6bpOllu1i+yFijASSJlz3Zar+58sT4XzB9KT6YOHauCGZNa59WjDyxlykffx7SMQqLc2QtA==" workbookSaltValue="pSuRadZSTKKPHXHkypIgVg==" workbookSpinCount="100000" lockStructure="1"/>
  <bookViews>
    <workbookView xWindow="0" yWindow="0" windowWidth="2304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P8" i="4"/>
  <c r="I8" i="4"/>
</calcChain>
</file>

<file path=xl/sharedStrings.xml><?xml version="1.0" encoding="utf-8"?>
<sst xmlns="http://schemas.openxmlformats.org/spreadsheetml/2006/main" count="240" uniqueCount="119">
  <si>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</si>
  <si>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</si>
  <si>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</si>
  <si>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</si>
  <si>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</si>
  <si>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</si>
  <si>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</si>
  <si>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</si>
  <si>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</si>
  <si>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</si>
  <si>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</si>
  <si>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</si>
  <si>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</si>
  <si>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</si>
  <si>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</si>
  <si>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</si>
  <si>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</si>
  <si>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</si>
  <si>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</si>
  <si>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</si>
  <si>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</si>
  <si>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</si>
  <si>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</si>
  <si>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</si>
  <si>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</si>
  <si>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</si>
  <si>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</si>
  <si>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</si>
  <si>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</si>
  <si>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</si>
  <si>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</si>
  <si>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</si>
  <si>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</si>
  <si>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</si>
  <si>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</si>
  <si>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</si>
  <si>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</si>
  <si>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</si>
  <si>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</si>
  <si>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</si>
  <si>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</si>
  <si>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</si>
  <si>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</si>
  <si>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</si>
  <si>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</si>
  <si>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</si>
  <si>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</si>
  <si>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</si>
  <si>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</si>
  <si>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</si>
  <si>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</si>
  <si>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</si>
  <si>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</si>
  <si>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</si>
  <si>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</si>
  <si>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</si>
  <si>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</si>
  <si>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</si>
  <si>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</si>
  <si>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</si>
  <si>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</si>
  <si>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</si>
  <si>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</si>
  <si>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</si>
  <si>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</si>
  <si>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</si>
  <si>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</si>
  <si>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</si>
  <si>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</si>
  <si>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</si>
  <si>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</si>
  <si>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</si>
  <si>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</si>
  <si>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</si>
  <si>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</si>
  <si>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</si>
  <si>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</si>
  <si>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</si>
  <si>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</si>
  <si>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</si>
  <si>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</si>
  <si>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</si>
  <si>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</si>
  <si>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</si>
  <si>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</si>
  <si>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</si>
  <si>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</si>
  <si>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</si>
  <si>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</si>
  <si>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</si>
  <si>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</si>
  <si>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</si>
  <si>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</si>
  <si>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</si>
  <si>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</si>
  <si>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</si>
  <si>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</si>
  <si>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</si>
  <si>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</si>
  <si>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</si>
  <si>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</si>
  <si>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</si>
  <si>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</si>
  <si>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</si>
  <si>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</si>
  <si>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</si>
  <si>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</si>
  <si>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</si>
  <si>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</si>
  <si>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</si>
  <si>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</si>
  <si>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</si>
  <si>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</si>
  <si>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</si>
  <si>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</si>
  <si>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</si>
  <si>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使用料収入は前年度と比較して横ばいであるが、人口減少に伴う収入減等により経費回収率の悪化が懸念される。
⑥汚水処理原価
　地方債償還額の増加による汚水処理原価の悪化が懸念される。
⑦施設利用率
　人口減少とともに微減傾向にある。また、施設については、R1年度において、農業集落排水処理施設を廃止し、公共下水道処理施設に接続した。
⑧水洗化率
　微増傾向にあるが、引き続き下水道未接続世帯への啓発活動に取り組む。
　</t>
    <rPh sb="185" eb="186">
      <t>ヨコ</t>
    </rPh>
    <rPh sb="290" eb="292">
      <t>シセツ</t>
    </rPh>
    <rPh sb="300" eb="302">
      <t>ネンド</t>
    </rPh>
    <rPh sb="307" eb="309">
      <t>ノウギョウ</t>
    </rPh>
    <rPh sb="309" eb="311">
      <t>シュウラク</t>
    </rPh>
    <rPh sb="311" eb="313">
      <t>ハイスイ</t>
    </rPh>
    <rPh sb="313" eb="315">
      <t>ショリ</t>
    </rPh>
    <rPh sb="315" eb="317">
      <t>シセツ</t>
    </rPh>
    <rPh sb="318" eb="320">
      <t>ハイシ</t>
    </rPh>
    <rPh sb="322" eb="324">
      <t>コウキョウ</t>
    </rPh>
    <rPh sb="324" eb="327">
      <t>ゲスイドウ</t>
    </rPh>
    <rPh sb="327" eb="329">
      <t>ショリ</t>
    </rPh>
    <rPh sb="329" eb="331">
      <t>シセツ</t>
    </rPh>
    <rPh sb="332" eb="334">
      <t>セツゾク</t>
    </rPh>
    <rPh sb="346" eb="348">
      <t>ビゾウ</t>
    </rPh>
    <rPh sb="348" eb="350">
      <t>ケイコウ</t>
    </rPh>
    <rPh sb="355" eb="356">
      <t>ヒ</t>
    </rPh>
    <rPh sb="357" eb="358">
      <t>ツヅ</t>
    </rPh>
    <rPh sb="359" eb="362">
      <t>ゲスイドウ</t>
    </rPh>
    <rPh sb="362" eb="365">
      <t>ミセツゾク</t>
    </rPh>
    <rPh sb="365" eb="367">
      <t>セタイ</t>
    </rPh>
    <rPh sb="369" eb="371">
      <t>ケイハツ</t>
    </rPh>
    <rPh sb="371" eb="373">
      <t>カツドウ</t>
    </rPh>
    <rPh sb="374" eb="375">
      <t>ト</t>
    </rPh>
    <rPh sb="376" eb="377">
      <t>ク</t>
    </rPh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</si>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</sst>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4-497D-9768-9D65DF7AE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4-497D-9768-9D65DF7AE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F7C-8EC8-3DF4D522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6-4F7C-8EC8-3DF4D522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89.99</c:v>
                </c:pt>
                <c:pt idx="1">
                  <c:v>90.94</c:v>
                </c:pt>
                <c:pt idx="2">
                  <c:v>90.93</c:v>
                </c:pt>
                <c:pt idx="3">
                  <c:v>91.19</c:v>
                </c:pt>
                <c:pt idx="4">
                  <c:v>91.79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3-471C-BD44-37D962DE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3-471C-BD44-37D962DE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71.09</c:v>
                </c:pt>
                <c:pt idx="1">
                  <c:v>81.53</c:v>
                </c:pt>
                <c:pt idx="2">
                  <c:v>72.77</c:v>
                </c:pt>
                <c:pt idx="3">
                  <c:v>65.2</c:v>
                </c:pt>
                <c:pt idx="4">
                  <c:v>69.98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858-9972-AAC76F3D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C-4858-9972-AAC76F3D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3-4885-BEBD-3A85A31F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3-4885-BEBD-3A85A31F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4-4255-8CD4-3AD821B2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4-4255-8CD4-3AD821B2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7-4B66-9C6E-E259E323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7-4B66-9C6E-E259E323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2-4727-A4A1-9D8B6FE85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2-4727-A4A1-9D8B6FE85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4014.42</c:v>
                </c:pt>
                <c:pt idx="1">
                  <c:v>3819.23</c:v>
                </c:pt>
                <c:pt idx="2">
                  <c:v>3641.11</c:v>
                </c:pt>
                <c:pt idx="3">
                  <c:v>3559.65</c:v>
                </c:pt>
                <c:pt idx="4">
                  <c:v>4078.96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0-40BB-BC46-FB6DD767E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0-40BB-BC46-FB6DD767E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3-406A-8730-19F5938B3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3-406A-8730-19F5938B3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156.88</c:v>
                </c:pt>
                <c:pt idx="1">
                  <c:v>155.63999999999999</c:v>
                </c:pt>
                <c:pt idx="2">
                  <c:v>160.63999999999999</c:v>
                </c:pt>
                <c:pt idx="3">
                  <c:v>164.21</c:v>
                </c:pt>
                <c:pt idx="4">
                  <c:v>155.19999999999999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C-482A-944F-D9C0A36FC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C-482A-944F-D9C0A36FC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F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22629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317.60000000000002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20.86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4690</v>
      </c>
      <c r="AM10" s="54"/>
      <c r="AN10" s="54"/>
      <c r="AO10" s="54"/>
      <c r="AP10" s="54"/>
      <c r="AQ10" s="54"/>
      <c r="AR10" s="54"/>
      <c r="AS10" s="54"/>
      <c r="AT10" s="53">
        <f>データ!W6</f>
        <v>3.17</v>
      </c>
      <c r="AU10" s="53"/>
      <c r="AV10" s="53"/>
      <c r="AW10" s="53"/>
      <c r="AX10" s="53"/>
      <c r="AY10" s="53"/>
      <c r="AZ10" s="53"/>
      <c r="BA10" s="53"/>
      <c r="BB10" s="53">
        <f>データ!X6</f>
        <v>1479.5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43</v>
      </c>
      <c r="O86" s="12" t="str">
        <f>データ!EO6</f>
        <v>【0.02】</v>
      </c>
    </row>
  </sheetData>
  <sheetProtection algorithmName="SHA-512" hashValue="hWX3joOlXHxZekTwOczo6btZEIVbHYrLTXeMmE0h0e6qKlDqS4sbSGmvNIZy9dE6PudHfuEynzQCOpazQwJc5w==" saltValue="LQzDyvZZi5kPt+3l6XXMf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20.86</v>
      </c>
      <c r="Q6" s="20">
        <f t="shared" si="3"/>
        <v>85</v>
      </c>
      <c r="R6" s="20">
        <f t="shared" si="3"/>
        <v>3740</v>
      </c>
      <c r="S6" s="20">
        <f t="shared" si="3"/>
        <v>22629</v>
      </c>
      <c r="T6" s="20">
        <f t="shared" si="3"/>
        <v>71.25</v>
      </c>
      <c r="U6" s="20">
        <f t="shared" si="3"/>
        <v>317.60000000000002</v>
      </c>
      <c r="V6" s="20">
        <f t="shared" si="3"/>
        <v>4690</v>
      </c>
      <c r="W6" s="20">
        <f t="shared" si="3"/>
        <v>3.17</v>
      </c>
      <c r="X6" s="20">
        <f t="shared" si="3"/>
        <v>1479.5</v>
      </c>
      <c r="Y6" s="21">
        <f>IF(Y7="",NA(),Y7)</f>
        <v>71.09</v>
      </c>
      <c r="Z6" s="21">
        <f t="shared" ref="Z6:AH6" si="4">IF(Z7="",NA(),Z7)</f>
        <v>81.53</v>
      </c>
      <c r="AA6" s="21">
        <f t="shared" si="4"/>
        <v>72.77</v>
      </c>
      <c r="AB6" s="21">
        <f t="shared" si="4"/>
        <v>65.2</v>
      </c>
      <c r="AC6" s="21">
        <f t="shared" si="4"/>
        <v>69.98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4014.42</v>
      </c>
      <c r="BG6" s="21">
        <f t="shared" ref="BG6:BO6" si="7">IF(BG7="",NA(),BG7)</f>
        <v>3819.23</v>
      </c>
      <c r="BH6" s="21">
        <f t="shared" si="7"/>
        <v>3641.11</v>
      </c>
      <c r="BI6" s="21">
        <f t="shared" si="7"/>
        <v>3559.65</v>
      </c>
      <c r="BJ6" s="21">
        <f t="shared" si="7"/>
        <v>4078.96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156.88</v>
      </c>
      <c r="CC6" s="21">
        <f t="shared" ref="CC6:CK6" si="9">IF(CC7="",NA(),CC7)</f>
        <v>155.63999999999999</v>
      </c>
      <c r="CD6" s="21">
        <f t="shared" si="9"/>
        <v>160.63999999999999</v>
      </c>
      <c r="CE6" s="21">
        <f t="shared" si="9"/>
        <v>164.21</v>
      </c>
      <c r="CF6" s="21">
        <f t="shared" si="9"/>
        <v>155.19999999999999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61.97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89.99</v>
      </c>
      <c r="CY6" s="21">
        <f t="shared" ref="CY6:DG6" si="11">IF(CY7="",NA(),CY7)</f>
        <v>90.94</v>
      </c>
      <c r="CZ6" s="21">
        <f t="shared" si="11"/>
        <v>90.93</v>
      </c>
      <c r="DA6" s="21">
        <f t="shared" si="11"/>
        <v>91.19</v>
      </c>
      <c r="DB6" s="21">
        <f t="shared" si="11"/>
        <v>91.79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163422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20.86</v>
      </c>
      <c r="Q7" s="24">
        <v>85</v>
      </c>
      <c r="R7" s="24">
        <v>3740</v>
      </c>
      <c r="S7" s="24">
        <v>22629</v>
      </c>
      <c r="T7" s="24">
        <v>71.25</v>
      </c>
      <c r="U7" s="24">
        <v>317.60000000000002</v>
      </c>
      <c r="V7" s="24">
        <v>4690</v>
      </c>
      <c r="W7" s="24">
        <v>3.17</v>
      </c>
      <c r="X7" s="24">
        <v>1479.5</v>
      </c>
      <c r="Y7" s="24">
        <v>71.09</v>
      </c>
      <c r="Z7" s="24">
        <v>81.53</v>
      </c>
      <c r="AA7" s="24">
        <v>72.77</v>
      </c>
      <c r="AB7" s="24">
        <v>65.2</v>
      </c>
      <c r="AC7" s="24">
        <v>69.98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4014.42</v>
      </c>
      <c r="BG7" s="24">
        <v>3819.23</v>
      </c>
      <c r="BH7" s="24">
        <v>3641.11</v>
      </c>
      <c r="BI7" s="24">
        <v>3559.65</v>
      </c>
      <c r="BJ7" s="24">
        <v>4078.96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156.88</v>
      </c>
      <c r="CC7" s="24">
        <v>155.63999999999999</v>
      </c>
      <c r="CD7" s="24">
        <v>160.63999999999999</v>
      </c>
      <c r="CE7" s="24">
        <v>164.21</v>
      </c>
      <c r="CF7" s="24">
        <v>155.19999999999999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61.97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89.99</v>
      </c>
      <c r="CY7" s="24">
        <v>90.94</v>
      </c>
      <c r="CZ7" s="24">
        <v>90.93</v>
      </c>
      <c r="DA7" s="24">
        <v>91.19</v>
      </c>
      <c r="DB7" s="24">
        <v>91.79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2025-01-24T07:34:27Z</dcterms:created>
  <dcterms:modified xsi:type="dcterms:W3CDTF">2025-01-30T00:26:27Z</dcterms:modified>
  <cp:category/>
</cp:coreProperties>
</file>