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財政課\07財政\01財政一般\01_【５】財政関係\財政比較分析表\【R13終】R6決算\完成\"/>
    </mc:Choice>
  </mc:AlternateContent>
  <xr:revisionPtr revIDLastSave="0" documentId="13_ncr:1_{ECC3A2D2-C9BD-46F1-8DD4-8691FA3085C5}" xr6:coauthVersionLast="47" xr6:coauthVersionMax="47" xr10:uidLastSave="{00000000-0000-0000-0000-000000000000}"/>
  <bookViews>
    <workbookView xWindow="20370" yWindow="-120" windowWidth="29040" windowHeight="164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BE34" i="10"/>
  <c r="C34" i="10"/>
  <c r="C35"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l="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<sst xmlns="http://schemas.openxmlformats.org/spreadsheetml/2006/main" count="1111" uniqueCount="578">
  <si>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</si>
  <si>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</si>
  <si>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</si>
  <si>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</si>
  <si>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</si>
  <si>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</si>
  <si>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</si>
  <si>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</si>
  <si>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</si>
  <si>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</si>
  <si>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</si>
  <si>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</si>
  <si>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</si>
  <si>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</si>
  <si>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</si>
  <si>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</si>
  <si>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</si>
  <si>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</si>
  <si>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</si>
  <si>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</si>
  <si>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</si>
  <si>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</si>
  <si>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</si>
  <si>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</si>
  <si>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</si>
  <si>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</si>
  <si>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</si>
  <si>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</si>
  <si>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</si>
  <si>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</si>
  <si>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</si>
  <si>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</si>
  <si>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</si>
  <si>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</si>
  <si>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</si>
  <si>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</si>
  <si>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</si>
  <si>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</si>
  <si>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</si>
  <si>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</si>
  <si>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</si>
  <si>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</si>
  <si>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</si>
  <si>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</si>
  <si>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</si>
  <si>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</si>
  <si>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</si>
  <si>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</si>
  <si>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</si>
  <si>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</si>
  <si>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</si>
  <si>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</si>
  <si>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</si>
  <si>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</si>
  <si>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</si>
  <si>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</si>
  <si>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</si>
  <si>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</si>
  <si>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</si>
  <si>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</si>
  <si>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</si>
  <si>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</si>
  <si>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</si>
  <si>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</si>
  <si>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</si>
  <si>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</si>
  <si>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</si>
  <si>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</si>
  <si>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</si>
  <si>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</si>
  <si>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</si>
  <si>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</si>
  <si>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</si>
  <si>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</si>
  <si>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</si>
  <si>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</si>
  <si>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</si>
  <si>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</si>
  <si>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</si>
  <si>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</si>
  <si>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</si>
  <si>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</si>
  <si>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</si>
  <si>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</si>
  <si>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</si>
  <si>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</si>
  <si>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</si>
  <si>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</si>
  <si>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</si>
  <si>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</si>
  <si>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</si>
  <si>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</si>
  <si>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</si>
  <si>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</si>
  <si>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入善町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</si>
  <si>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</si>
  <si>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</si>
  <si>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</si>
  <si>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</si>
  <si>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</si>
  <si>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</si>
  <si>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</si>
  <si>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</si>
  <si>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</si>
  <si>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</si>
  <si>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</si>
  <si>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</si>
  <si>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</si>
  <si>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</si>
  <si>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</si>
  <si>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</si>
  <si>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</si>
  <si>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</si>
  <si>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</si>
  <si>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</si>
  <si>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</si>
  <si>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</si>
  <si>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</si>
  <si>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</si>
  <si>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</si>
  <si>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</si>
  <si>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</si>
  <si>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</si>
  <si>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</si>
  <si>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</si>
  <si>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</si>
  <si>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</si>
  <si>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</si>
  <si>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</si>
  <si>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</si>
  <si>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</si>
  <si>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</si>
  <si>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</si>
  <si>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</si>
  <si>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</si>
  <si>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</si>
  <si>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</si>
  <si>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</si>
  <si>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</si>
  <si>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</si>
  <si>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</si>
  <si>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</si>
  <si>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</si>
  <si>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</si>
  <si>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</si>
  <si>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</si>
  <si>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</si>
  <si>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</si>
  <si>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</si>
  <si>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</si>
  <si>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</si>
  <si>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</si>
  <si>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</si>
  <si>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</si>
  <si>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</si>
  <si>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</si>
  <si>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</si>
  <si>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</si>
  <si>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</si>
  <si>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</si>
  <si>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</si>
  <si>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</si>
  <si>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</si>
  <si>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</si>
  <si>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</si>
  <si>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</si>
  <si>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</si>
  <si>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</si>
  <si>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</si>
  <si>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</si>
  <si>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</si>
  <si>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</si>
  <si>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</si>
  <si>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</si>
  <si>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</si>
  <si>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</si>
  <si>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</si>
  <si>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</si>
  <si>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</si>
  <si>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</si>
  <si>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</si>
  <si>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</si>
  <si>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</si>
  <si>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</si>
  <si>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</si>
  <si>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</si>
  <si>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</si>
  <si>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</si>
  <si>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</si>
  <si>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</si>
  <si>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</si>
  <si>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</si>
  <si>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</si>
  <si>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</si>
  <si>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</si>
  <si>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</si>
  <si>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</si>
  <si>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</si>
  <si>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</si>
  <si>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</si>
  <si>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</si>
  <si>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</si>
  <si>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</si>
  <si>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富山県入善町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</si>
  <si>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</si>
  <si>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</si>
  <si>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</si>
  <si>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</si>
  <si>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</si>
  <si>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</si>
  <si>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</si>
  <si>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</si>
  <si>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</si>
  <si>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</si>
  <si>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</si>
  <si>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</si>
  <si>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</si>
  <si>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</si>
  <si>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</si>
  <si>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</si>
  <si>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</si>
  <si>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</si>
  <si>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</si>
  <si>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</si>
  <si>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</si>
  <si>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</si>
  <si>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</si>
  <si>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</si>
  <si>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</si>
  <si>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</si>
  <si>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</si>
  <si>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</si>
  <si>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</si>
  <si>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</si>
  <si>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</si>
  <si>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</si>
  <si>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</si>
  <si>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</si>
  <si>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</si>
  <si>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</si>
  <si>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</si>
  <si>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</si>
  <si>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</si>
  <si>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</si>
  <si>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</si>
  <si>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</si>
  <si>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</si>
  <si>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</si>
  <si>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</si>
  <si>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</si>
  <si>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</si>
  <si>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</si>
  <si>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</si>
  <si>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</si>
  <si>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</si>
  <si>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</si>
  <si>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</si>
  <si>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</si>
  <si>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</si>
  <si>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</si>
  <si>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</si>
  <si>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</si>
  <si>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</si>
  <si>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</si>
  <si>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</si>
  <si>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</si>
  <si>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</si>
  <si>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</si>
  <si>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</si>
  <si>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</si>
  <si>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</si>
  <si>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</si>
  <si>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</si>
  <si>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</si>
  <si>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</si>
  <si>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</si>
  <si>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</si>
  <si>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</si>
  <si>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</si>
  <si>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</si>
  <si>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</si>
  <si>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</si>
  <si>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</si>
  <si>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</si>
  <si>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</si>
  <si>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</si>
  <si>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</si>
  <si>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</si>
  <si>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</si>
  <si>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</si>
  <si>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</si>
  <si>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</si>
  <si>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</si>
  <si>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</si>
  <si>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</si>
  <si>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</si>
  <si>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</si>
  <si>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</si>
  <si>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</si>
  <si>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</si>
  <si>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</si>
  <si>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</si>
  <si>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</si>
  <si>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</si>
  <si>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</si>
  <si>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</si>
  <si>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</si>
  <si>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</si>
  <si>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</si>
  <si>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</si>
  <si>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</si>
  <si>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</si>
  <si>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</si>
  <si>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</si>
  <si>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</si>
  <si>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</si>
  <si>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</si>
  <si>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</si>
  <si>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</si>
  <si>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</si>
  <si>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</si>
  <si>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</si>
  <si>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</si>
  <si>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</si>
  <si>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</si>
  <si>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</si>
  <si>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</si>
  <si>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</si>
  <si>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</si>
  <si>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</si>
  <si>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</si>
  <si>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</si>
  <si>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</si>
  <si>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</si>
  <si>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</si>
  <si>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</si>
  <si>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</si>
  <si>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</si>
  <si>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</si>
  <si>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</si>
  <si>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</si>
  <si>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</si>
  <si>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</si>
  <si>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</si>
  <si>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</si>
  <si>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</si>
  <si>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</si>
  <si>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</si>
  <si>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</si>
  <si>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</si>
  <si>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</si>
  <si>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</si>
  <si>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</si>
  <si>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</si>
  <si>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富山県入善町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</si>
  <si>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</si>
  <si>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</si>
  <si>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</si>
  <si>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</si>
  <si>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</si>
  <si>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</si>
  <si>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</si>
  <si>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</si>
  <si>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</si>
  <si>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</si>
  <si>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</si>
  <si>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</si>
  <si>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</si>
  <si>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</si>
  <si>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</si>
  <si>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</si>
  <si>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</si>
  <si>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</si>
  <si>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</si>
  <si>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</si>
  <si>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入善町育英奨学資金特別会計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</si>
  <si>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</si>
  <si>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</si>
  <si>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</si>
  <si>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</si>
  <si>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</si>
  <si>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</si>
  <si>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</si>
  <si>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</si>
  <si>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</si>
  <si>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</si>
  <si>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</si>
  <si>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</si>
  <si>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</si>
  <si>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入善町国民健康保険特別会計</t>
    <phoneticPr fontId="5"/>
  </si>
  <si>
    <t>入善町後期高齢者医療特別会計</t>
    <phoneticPr fontId="5"/>
  </si>
  <si>
    <t>下水道事業会計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</si>
  <si>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</si>
  <si>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</si>
  <si>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</si>
  <si>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</si>
  <si>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</si>
  <si>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</si>
  <si>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</si>
  <si>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</si>
  <si>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</si>
  <si>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</si>
  <si>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</si>
  <si>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</si>
  <si>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</si>
  <si>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</si>
  <si>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</si>
  <si>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</si>
  <si>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</si>
  <si>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</si>
  <si>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</si>
  <si>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</si>
  <si>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</si>
  <si>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</si>
  <si>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</si>
  <si>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</si>
  <si>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</si>
  <si>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</si>
  <si>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</si>
  <si>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</si>
  <si>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</si>
  <si>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</si>
  <si>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</si>
  <si>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</si>
  <si>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</si>
  <si>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</si>
  <si>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</si>
  <si>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</si>
  <si>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</si>
  <si>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</si>
  <si>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</si>
  <si>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</si>
  <si>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</si>
  <si>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</si>
  <si>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</si>
  <si>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</si>
  <si>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</si>
  <si>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</si>
  <si>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</si>
  <si>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</si>
  <si>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</si>
  <si>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</si>
  <si>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</si>
  <si>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</si>
  <si>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</si>
  <si>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</si>
  <si>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</si>
  <si>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</si>
  <si>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</si>
  <si>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</si>
  <si>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</si>
  <si>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</si>
  <si>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</si>
  <si>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</si>
  <si>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</si>
  <si>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</si>
  <si>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</si>
  <si>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</si>
  <si>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</si>
  <si>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</si>
  <si>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</si>
  <si>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</si>
  <si>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</si>
  <si>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</si>
  <si>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</si>
  <si>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</si>
  <si>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</si>
  <si>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</si>
  <si>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</si>
  <si>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</si>
  <si>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</si>
  <si>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</si>
  <si>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</si>
  <si>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</si>
  <si>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</si>
  <si>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</si>
  <si>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</si>
  <si>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</si>
  <si>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</si>
  <si>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</si>
  <si>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</si>
  <si>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</si>
  <si>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</si>
  <si>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</si>
  <si>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</si>
  <si>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</si>
  <si>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</si>
  <si>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</si>
  <si>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</si>
  <si>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</si>
  <si>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</si>
  <si>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</si>
  <si>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</si>
  <si>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</si>
  <si>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</si>
  <si>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</si>
  <si>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</si>
  <si>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</si>
  <si>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</si>
  <si>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</si>
  <si>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</si>
  <si>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</si>
  <si>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</si>
  <si>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</si>
  <si>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</si>
  <si>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</si>
  <si>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</si>
  <si>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</si>
  <si>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</si>
  <si>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</si>
  <si>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</si>
  <si>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</si>
  <si>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</si>
  <si>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</si>
  <si>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</si>
  <si>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</si>
  <si>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</si>
  <si>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</si>
  <si>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</si>
  <si>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</si>
  <si>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</si>
  <si>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</si>
  <si>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</si>
  <si>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</si>
  <si>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</si>
  <si>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</si>
  <si>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</si>
  <si>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</si>
  <si>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</si>
  <si>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</si>
  <si>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 0.62</t>
  </si>
  <si>
    <t>一般会計</t>
  </si>
  <si>
    <t>下水道事業会計</t>
  </si>
  <si>
    <t>入善町国民健康保険特別会計</t>
  </si>
  <si>
    <t>入善町育英奨学資金特別会計</t>
  </si>
  <si>
    <t>簡易水道事業会計</t>
  </si>
  <si>
    <t>入善町後期高齢者医療特別会計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</si>
  <si>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</si>
  <si>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</si>
  <si>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</si>
  <si>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</si>
  <si>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</si>
  <si>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</si>
  <si>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</si>
  <si>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</si>
  <si>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</si>
  <si>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新川広域圏事務組合</t>
    <rPh sb="0" eb="5">
      <t>ニイカワコウイキケン</t>
    </rPh>
    <rPh sb="5" eb="9">
      <t>ジムクミアイ</t>
    </rPh>
    <phoneticPr fontId="2"/>
  </si>
  <si>
    <t>富山県市町村会館管理組合</t>
    <rPh sb="0" eb="3">
      <t>トヤマケン</t>
    </rPh>
    <rPh sb="3" eb="8">
      <t>シチョウソンカイカン</t>
    </rPh>
    <rPh sb="8" eb="12">
      <t>カンリクミアイ</t>
    </rPh>
    <phoneticPr fontId="2"/>
  </si>
  <si>
    <t>富山県市町村総合事務組合</t>
    <rPh sb="0" eb="12">
      <t>トヤマケンシチョウソンソウゴウジムクミアイ</t>
    </rPh>
    <phoneticPr fontId="2"/>
  </si>
  <si>
    <t>下山用水組合</t>
    <rPh sb="0" eb="4">
      <t>ニザヤマヨウスイ</t>
    </rPh>
    <rPh sb="4" eb="6">
      <t>クミアイ</t>
    </rPh>
    <phoneticPr fontId="2"/>
  </si>
  <si>
    <t>黒東合口用水組合</t>
    <rPh sb="0" eb="1">
      <t>クロ</t>
    </rPh>
    <rPh sb="1" eb="2">
      <t>ヒガシ</t>
    </rPh>
    <rPh sb="2" eb="4">
      <t>アイクチ</t>
    </rPh>
    <rPh sb="4" eb="6">
      <t>ヨウスイ</t>
    </rPh>
    <rPh sb="6" eb="8">
      <t>クミアイ</t>
    </rPh>
    <phoneticPr fontId="2"/>
  </si>
  <si>
    <t>新川地域消防組合</t>
    <rPh sb="0" eb="8">
      <t>ニイカワチイキショウボウクミアイ</t>
    </rPh>
    <phoneticPr fontId="2"/>
  </si>
  <si>
    <t>入善町文化振興財団</t>
    <rPh sb="0" eb="2">
      <t>ニュウゼン</t>
    </rPh>
    <rPh sb="2" eb="3">
      <t>マチ</t>
    </rPh>
    <rPh sb="3" eb="9">
      <t>ブンカシンコウザイダン</t>
    </rPh>
    <phoneticPr fontId="2"/>
  </si>
  <si>
    <t>入善町体育協会</t>
    <rPh sb="0" eb="3">
      <t>ニュウゼンマチ</t>
    </rPh>
    <rPh sb="3" eb="7">
      <t>タイイクキョウカイ</t>
    </rPh>
    <phoneticPr fontId="2"/>
  </si>
  <si>
    <t>入善町農業公社</t>
    <rPh sb="0" eb="3">
      <t>ニュウゼンマチ</t>
    </rPh>
    <rPh sb="3" eb="7">
      <t>ノウギョウコウシャ</t>
    </rPh>
    <phoneticPr fontId="2"/>
  </si>
  <si>
    <t>入善里山観光開発株式会社</t>
    <rPh sb="0" eb="6">
      <t>ニュウゼンサトヤマカンコウ</t>
    </rPh>
    <rPh sb="6" eb="8">
      <t>カイハツ</t>
    </rPh>
    <rPh sb="8" eb="12">
      <t>カブシキガイシャ</t>
    </rPh>
    <phoneticPr fontId="2"/>
  </si>
  <si>
    <t>-</t>
    <phoneticPr fontId="2"/>
  </si>
  <si>
    <t>公共施設等整備基金</t>
    <rPh sb="0" eb="5">
      <t>コウキョウシセツナド</t>
    </rPh>
    <rPh sb="5" eb="9">
      <t>セイビキキン</t>
    </rPh>
    <phoneticPr fontId="5"/>
  </si>
  <si>
    <t>地域福祉基金</t>
    <rPh sb="0" eb="2">
      <t>チイキ</t>
    </rPh>
    <rPh sb="2" eb="4">
      <t>フクシ</t>
    </rPh>
    <rPh sb="4" eb="6">
      <t>キキン</t>
    </rPh>
    <phoneticPr fontId="5"/>
  </si>
  <si>
    <t>山本育英奨学基金</t>
    <rPh sb="0" eb="8">
      <t>ヤマモトイクエイショウガクキキン</t>
    </rPh>
    <phoneticPr fontId="5"/>
  </si>
  <si>
    <t>漁業振興基金</t>
    <rPh sb="0" eb="6">
      <t>ギョギョウシンコウキキン</t>
    </rPh>
    <phoneticPr fontId="5"/>
  </si>
  <si>
    <t>金澤福祉事業基金</t>
    <rPh sb="0" eb="2">
      <t>カナザワ</t>
    </rPh>
    <rPh sb="2" eb="4">
      <t>フクシ</t>
    </rPh>
    <rPh sb="4" eb="6">
      <t>ジギョウ</t>
    </rPh>
    <rPh sb="6" eb="8">
      <t>キキン</t>
    </rPh>
    <phoneticPr fontId="5"/>
  </si>
  <si>
    <t>　新川介護保険・ケーブルテレビ事業組合(一般会計)</t>
    <rPh sb="20" eb="24">
      <t>イッパンカイケイ</t>
    </rPh>
    <phoneticPr fontId="2"/>
  </si>
  <si>
    <t>　新川介護保険・ケーブルテレビ事業組合(介護保険事業特別会計)</t>
    <rPh sb="20" eb="26">
      <t>カイゴホケンジギョウ</t>
    </rPh>
    <rPh sb="26" eb="30">
      <t>トクベツカイケイ</t>
    </rPh>
    <phoneticPr fontId="2"/>
  </si>
  <si>
    <t>　新川介護保険・ケーブルテレビ事業組合(CATV事業特別会計)</t>
    <rPh sb="24" eb="26">
      <t>ジギョウ</t>
    </rPh>
    <rPh sb="26" eb="30">
      <t>トクベツカイケイ</t>
    </rPh>
    <phoneticPr fontId="2"/>
  </si>
  <si>
    <t>　富山県後期高齢者医療連合(一般会計)</t>
    <rPh sb="14" eb="18">
      <t>イッパンカイケイ</t>
    </rPh>
    <phoneticPr fontId="2"/>
  </si>
  <si>
    <t>　富山県後期高齢者医療連合(後期高齢者医療事業特別会計)</t>
    <rPh sb="14" eb="19">
      <t>コウキコウレイシャ</t>
    </rPh>
    <rPh sb="19" eb="23">
      <t>イリョウジギョウ</t>
    </rPh>
    <rPh sb="23" eb="27">
      <t>トクベツカイケイ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</si>
  <si>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</si>
  <si>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</si>
  <si>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</si>
  <si>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</si>
  <si>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</si>
  <si>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については、大型ハード事業が続いたことから、元利償還額がピークを迎えており、類似団体平均(6.6%)を大きく上回っている。令和7年度以降は元利償還額も減少に転じ、実質公債費比率もピークアウトする見込みである。
今後も財政が圧迫されることのないよう、計画的な公債管理に努めたい。</t>
    <rPh sb="0" eb="7">
      <t>ジッシツコウサイヒヒリツ</t>
    </rPh>
    <rPh sb="13" eb="15">
      <t>オオガタ</t>
    </rPh>
    <rPh sb="18" eb="20">
      <t>ジギョウ</t>
    </rPh>
    <rPh sb="21" eb="22">
      <t>ツヅ</t>
    </rPh>
    <rPh sb="29" eb="33">
      <t>ガンリショウカン</t>
    </rPh>
    <rPh sb="33" eb="34">
      <t>ガク</t>
    </rPh>
    <rPh sb="39" eb="40">
      <t>ムカ</t>
    </rPh>
    <rPh sb="45" eb="51">
      <t>ルイジダンタイヘイキン</t>
    </rPh>
    <rPh sb="58" eb="59">
      <t>オオ</t>
    </rPh>
    <rPh sb="61" eb="63">
      <t>ウワマワ</t>
    </rPh>
    <rPh sb="68" eb="70">
      <t>レイワ</t>
    </rPh>
    <rPh sb="71" eb="75">
      <t>ネンドイコウ</t>
    </rPh>
    <rPh sb="76" eb="81">
      <t>ガンリショウカンガク</t>
    </rPh>
    <rPh sb="82" eb="84">
      <t>ゲンショウ</t>
    </rPh>
    <rPh sb="85" eb="86">
      <t>テン</t>
    </rPh>
    <rPh sb="88" eb="95">
      <t>ジッシツコウサイヒヒリツ</t>
    </rPh>
    <rPh sb="104" eb="106">
      <t>ミコ</t>
    </rPh>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</si>
  <si>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</si>
  <si>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</si>
  <si>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</si>
  <si>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令和6年度に完成した新庁舎整備事業や、海洋深層水取水施設に係る地方債の借入が増加したことにより、将来負担比率は昨年度比で27.3ポイント増加している。令和7年度に地方債残高がピークを迎えることから、以降は減少に転じていく見込みである。
今後も財政が圧迫されることのないよう、計画的な公債管理に努めたい。</t>
    <rPh sb="48" eb="54">
      <t>ショウライフタンヒリツ</t>
    </rPh>
    <rPh sb="55" eb="59">
      <t>サクネンドヒ</t>
    </rPh>
    <rPh sb="68" eb="70">
      <t>ゾウカ</t>
    </rPh>
    <rPh sb="75" eb="77">
      <t>レイワ</t>
    </rPh>
    <rPh sb="78" eb="80">
      <t>ネンド</t>
    </rPh>
    <rPh sb="81" eb="86">
      <t>チホウサイザンダカ</t>
    </rPh>
    <rPh sb="91" eb="92">
      <t>ムカ</t>
    </rPh>
    <rPh sb="99" eb="101">
      <t>イコウ</t>
    </rPh>
    <rPh sb="102" eb="104">
      <t>ゲンショウ</t>
    </rPh>
    <rPh sb="105" eb="106">
      <t>テン</t>
    </rPh>
    <rPh sb="110" eb="112">
      <t>ミコ</t>
    </rPh>
    <rPh sb="118" eb="120">
      <t>コンゴ</t>
    </rPh>
    <rPh sb="121" eb="123">
      <t>ザイセイ</t>
    </rPh>
    <rPh sb="124" eb="126">
      <t>アッパク</t>
    </rPh>
    <rPh sb="137" eb="140">
      <t>ケイカクテキ</t>
    </rPh>
    <rPh sb="141" eb="145">
      <t>コウサイカンリ</t>
    </rPh>
    <rPh sb="146" eb="147">
      <t>ツト</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</si>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</sst>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7EE790-D448-4013-AEDC-5B7CA5F36C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353E-46F7-8CEA-7BAC88E4AF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90451</c:v>
                </c:pt>
                <c:pt idx="1">
                  <c:v>118539</c:v>
                </c:pt>
                <c:pt idx="2">
                  <c:v>108135</c:v>
                </c:pt>
                <c:pt idx="3">
                  <c:v>159395</c:v>
                </c:pt>
                <c:pt idx="4">
                  <c:v>152386</c:v>
                </c:pt>
              </c:numCache>
            </c:numRef>
          </c:val>
          <c:smooth val="0"/>
          <c:extLst>
            <c:ext xmlns:c16="http://schemas.microsoft.com/office/drawing/2014/chart" uri="{C3380CC4-5D6E-409C-BE32-E72D297353CC}">
              <c16:uniqueId val="{00000001-353E-46F7-8CEA-7BAC88E4AF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7.02</c:v>
                </c:pt>
                <c:pt idx="1">
                  <c:v>6.14</c:v>
                </c:pt>
                <c:pt idx="2">
                  <c:v>5.8</c:v>
                </c:pt>
                <c:pt idx="3">
                  <c:v>6.22</c:v>
                </c:pt>
                <c:pt idx="4">
                  <c:v>6.78</c:v>
                </c:pt>
              </c:numCache>
            </c:numRef>
          </c:val>
          <c:extLst>
            <c:ext xmlns:c16="http://schemas.microsoft.com/office/drawing/2014/chart" uri="{C3380CC4-5D6E-409C-BE32-E72D297353CC}">
              <c16:uniqueId val="{00000000-A54D-4C3B-AAE4-2F098B92CE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22.85</c:v>
                </c:pt>
                <c:pt idx="1">
                  <c:v>22.54</c:v>
                </c:pt>
                <c:pt idx="2">
                  <c:v>23.61</c:v>
                </c:pt>
                <c:pt idx="3">
                  <c:v>23.09</c:v>
                </c:pt>
                <c:pt idx="4">
                  <c:v>22.7</c:v>
                </c:pt>
              </c:numCache>
            </c:numRef>
          </c:val>
          <c:extLst>
            <c:ext xmlns:c16="http://schemas.microsoft.com/office/drawing/2014/chart" uri="{C3380CC4-5D6E-409C-BE32-E72D297353CC}">
              <c16:uniqueId val="{00000001-A54D-4C3B-AAE4-2F098B92CE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1.54</c:v>
                </c:pt>
                <c:pt idx="1">
                  <c:v>-0.06</c:v>
                </c:pt>
                <c:pt idx="2">
                  <c:v>-0.62</c:v>
                </c:pt>
                <c:pt idx="3">
                  <c:v>0.55000000000000004</c:v>
                </c:pt>
                <c:pt idx="4">
                  <c:v>0.68</c:v>
                </c:pt>
              </c:numCache>
            </c:numRef>
          </c:val>
          <c:smooth val="0"/>
          <c:extLst>
            <c:ext xmlns:c16="http://schemas.microsoft.com/office/drawing/2014/chart" uri="{C3380CC4-5D6E-409C-BE32-E72D297353CC}">
              <c16:uniqueId val="{00000002-A54D-4C3B-AAE4-2F098B92CE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0.87</c:v>
                </c:pt>
                <c:pt idx="4">
                  <c:v>#N/A</c:v>
                </c:pt>
                <c:pt idx="5">
                  <c:v>0.26</c:v>
                </c:pt>
                <c:pt idx="6">
                  <c:v>#N/A</c:v>
                </c:pt>
                <c:pt idx="7">
                  <c:v>0.84</c:v>
                </c:pt>
                <c:pt idx="8">
                  <c:v>0</c:v>
                </c:pt>
                <c:pt idx="9">
                  <c:v>0</c:v>
                </c:pt>
              </c:numCache>
            </c:numRef>
          </c:val>
          <c:extLst>
            <c:ext xmlns:c16="http://schemas.microsoft.com/office/drawing/2014/chart" uri="{C3380CC4-5D6E-409C-BE32-E72D297353CC}">
              <c16:uniqueId val="{00000000-C161-45A2-8B90-D8D2F9E20E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61-45A2-8B90-D8D2F9E20EC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161-45A2-8B90-D8D2F9E20EC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161-45A2-8B90-D8D2F9E20ECB}"/>
            </c:ext>
          </c:extLst>
        </c:ser>
        <c:ser>
          <c:idx val="4"/>
          <c:order val="4"/>
          <c:tx>
            <c:strRef>
              <c:f>データシート!$A$31</c:f>
              <c:strCache>
                <c:ptCount val="1"/>
                <c:pt idx="0">
                  <c:v>入善町後期高齢者医療特別会計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4-C161-45A2-8B90-D8D2F9E20ECB}"/>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0.05</c:v>
                </c:pt>
              </c:numCache>
            </c:numRef>
          </c:val>
          <c:extLst>
            <c:ext xmlns:c16="http://schemas.microsoft.com/office/drawing/2014/chart" uri="{C3380CC4-5D6E-409C-BE32-E72D297353CC}">
              <c16:uniqueId val="{00000005-C161-45A2-8B90-D8D2F9E20ECB}"/>
            </c:ext>
          </c:extLst>
        </c:ser>
        <c:ser>
          <c:idx val="6"/>
          <c:order val="6"/>
          <c:tx>
            <c:strRef>
              <c:f>データシート!$A$33</c:f>
              <c:strCache>
                <c:ptCount val="1"/>
                <c:pt idx="0">
                  <c:v>入善町育英奨学資金特別会計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0.04</c:v>
                </c:pt>
                <c:pt idx="4">
                  <c:v>#N/A</c:v>
                </c:pt>
                <c:pt idx="5">
                  <c:v>0.05</c:v>
                </c:pt>
                <c:pt idx="6">
                  <c:v>#N/A</c:v>
                </c:pt>
                <c:pt idx="7">
                  <c:v>7.0000000000000007E-2</c:v>
                </c:pt>
                <c:pt idx="8">
                  <c:v>#N/A</c:v>
                </c:pt>
                <c:pt idx="9">
                  <c:v>0.06</c:v>
                </c:pt>
              </c:numCache>
            </c:numRef>
          </c:val>
          <c:extLst>
            <c:ext xmlns:c16="http://schemas.microsoft.com/office/drawing/2014/chart" uri="{C3380CC4-5D6E-409C-BE32-E72D297353CC}">
              <c16:uniqueId val="{00000006-C161-45A2-8B90-D8D2F9E20ECB}"/>
            </c:ext>
          </c:extLst>
        </c:ser>
        <c:ser>
          <c:idx val="7"/>
          <c:order val="7"/>
          <c:tx>
            <c:strRef>
              <c:f>データシート!$A$34</c:f>
              <c:strCache>
                <c:ptCount val="1"/>
                <c:pt idx="0">
                  <c:v>入善町国民健康保険特別会計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1.0900000000000001</c:v>
                </c:pt>
                <c:pt idx="2">
                  <c:v>#N/A</c:v>
                </c:pt>
                <c:pt idx="3">
                  <c:v>0.89</c:v>
                </c:pt>
                <c:pt idx="4">
                  <c:v>#N/A</c:v>
                </c:pt>
                <c:pt idx="5">
                  <c:v>0.65</c:v>
                </c:pt>
                <c:pt idx="6">
                  <c:v>#N/A</c:v>
                </c:pt>
                <c:pt idx="7">
                  <c:v>0.73</c:v>
                </c:pt>
                <c:pt idx="8">
                  <c:v>#N/A</c:v>
                </c:pt>
                <c:pt idx="9">
                  <c:v>0.47</c:v>
                </c:pt>
              </c:numCache>
            </c:numRef>
          </c:val>
          <c:extLst>
            <c:ext xmlns:c16="http://schemas.microsoft.com/office/drawing/2014/chart" uri="{C3380CC4-5D6E-409C-BE32-E72D297353CC}">
              <c16:uniqueId val="{00000007-C161-45A2-8B90-D8D2F9E20EC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1.1499999999999999</c:v>
                </c:pt>
              </c:numCache>
            </c:numRef>
          </c:val>
          <c:extLst>
            <c:ext xmlns:c16="http://schemas.microsoft.com/office/drawing/2014/chart" uri="{C3380CC4-5D6E-409C-BE32-E72D297353CC}">
              <c16:uniqueId val="{00000008-C161-45A2-8B90-D8D2F9E20EC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6.98</c:v>
                </c:pt>
                <c:pt idx="2">
                  <c:v>#N/A</c:v>
                </c:pt>
                <c:pt idx="3">
                  <c:v>6.1</c:v>
                </c:pt>
                <c:pt idx="4">
                  <c:v>#N/A</c:v>
                </c:pt>
                <c:pt idx="5">
                  <c:v>5.75</c:v>
                </c:pt>
                <c:pt idx="6">
                  <c:v>#N/A</c:v>
                </c:pt>
                <c:pt idx="7">
                  <c:v>6.14</c:v>
                </c:pt>
                <c:pt idx="8">
                  <c:v>#N/A</c:v>
                </c:pt>
                <c:pt idx="9">
                  <c:v>6.71</c:v>
                </c:pt>
              </c:numCache>
            </c:numRef>
          </c:val>
          <c:extLst>
            <c:ext xmlns:c16="http://schemas.microsoft.com/office/drawing/2014/chart" uri="{C3380CC4-5D6E-409C-BE32-E72D297353CC}">
              <c16:uniqueId val="{00000009-C161-45A2-8B90-D8D2F9E20E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1138</c:v>
                </c:pt>
                <c:pt idx="5">
                  <c:v>1110</c:v>
                </c:pt>
                <c:pt idx="8">
                  <c:v>1106</c:v>
                </c:pt>
                <c:pt idx="11">
                  <c:v>1102</c:v>
                </c:pt>
                <c:pt idx="14">
                  <c:v>1123</c:v>
                </c:pt>
              </c:numCache>
            </c:numRef>
          </c:val>
          <c:extLst>
            <c:ext xmlns:c16="http://schemas.microsoft.com/office/drawing/2014/chart" uri="{C3380CC4-5D6E-409C-BE32-E72D297353CC}">
              <c16:uniqueId val="{00000000-4904-43C1-B9BA-AEE1766E64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04-43C1-B9BA-AEE1766E64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18</c:v>
                </c:pt>
                <c:pt idx="6">
                  <c:v>18</c:v>
                </c:pt>
                <c:pt idx="9">
                  <c:v>18</c:v>
                </c:pt>
                <c:pt idx="12">
                  <c:v>7</c:v>
                </c:pt>
              </c:numCache>
            </c:numRef>
          </c:val>
          <c:extLst>
            <c:ext xmlns:c16="http://schemas.microsoft.com/office/drawing/2014/chart" uri="{C3380CC4-5D6E-409C-BE32-E72D297353CC}">
              <c16:uniqueId val="{00000002-4904-43C1-B9BA-AEE1766E64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102</c:v>
                </c:pt>
                <c:pt idx="6">
                  <c:v>102</c:v>
                </c:pt>
                <c:pt idx="9">
                  <c:v>100</c:v>
                </c:pt>
                <c:pt idx="12">
                  <c:v>110</c:v>
                </c:pt>
              </c:numCache>
            </c:numRef>
          </c:val>
          <c:extLst>
            <c:ext xmlns:c16="http://schemas.microsoft.com/office/drawing/2014/chart" uri="{C3380CC4-5D6E-409C-BE32-E72D297353CC}">
              <c16:uniqueId val="{00000003-4904-43C1-B9BA-AEE1766E64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447</c:v>
                </c:pt>
                <c:pt idx="3">
                  <c:v>442</c:v>
                </c:pt>
                <c:pt idx="6">
                  <c:v>451</c:v>
                </c:pt>
                <c:pt idx="9">
                  <c:v>452</c:v>
                </c:pt>
                <c:pt idx="12">
                  <c:v>489</c:v>
                </c:pt>
              </c:numCache>
            </c:numRef>
          </c:val>
          <c:extLst>
            <c:ext xmlns:c16="http://schemas.microsoft.com/office/drawing/2014/chart" uri="{C3380CC4-5D6E-409C-BE32-E72D297353CC}">
              <c16:uniqueId val="{00000004-4904-43C1-B9BA-AEE1766E64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04-43C1-B9BA-AEE1766E64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04-43C1-B9BA-AEE1766E64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1387</c:v>
                </c:pt>
                <c:pt idx="3">
                  <c:v>1455</c:v>
                </c:pt>
                <c:pt idx="6">
                  <c:v>1506</c:v>
                </c:pt>
                <c:pt idx="9">
                  <c:v>1539</c:v>
                </c:pt>
                <c:pt idx="12">
                  <c:v>1531</c:v>
                </c:pt>
              </c:numCache>
            </c:numRef>
          </c:val>
          <c:extLst>
            <c:ext xmlns:c16="http://schemas.microsoft.com/office/drawing/2014/chart" uri="{C3380CC4-5D6E-409C-BE32-E72D297353CC}">
              <c16:uniqueId val="{00000007-4904-43C1-B9BA-AEE1766E64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824</c:v>
                </c:pt>
                <c:pt idx="2">
                  <c:v>#N/A</c:v>
                </c:pt>
                <c:pt idx="3">
                  <c:v>#N/A</c:v>
                </c:pt>
                <c:pt idx="4">
                  <c:v>907</c:v>
                </c:pt>
                <c:pt idx="5">
                  <c:v>#N/A</c:v>
                </c:pt>
                <c:pt idx="6">
                  <c:v>#N/A</c:v>
                </c:pt>
                <c:pt idx="7">
                  <c:v>971</c:v>
                </c:pt>
                <c:pt idx="8">
                  <c:v>#N/A</c:v>
                </c:pt>
                <c:pt idx="9">
                  <c:v>#N/A</c:v>
                </c:pt>
                <c:pt idx="10">
                  <c:v>1007</c:v>
                </c:pt>
                <c:pt idx="11">
                  <c:v>#N/A</c:v>
                </c:pt>
                <c:pt idx="12">
                  <c:v>#N/A</c:v>
                </c:pt>
                <c:pt idx="13">
                  <c:v>1014</c:v>
                </c:pt>
                <c:pt idx="14">
                  <c:v>#N/A</c:v>
                </c:pt>
              </c:numCache>
            </c:numRef>
          </c:val>
          <c:smooth val="0"/>
          <c:extLst>
            <c:ext xmlns:c16="http://schemas.microsoft.com/office/drawing/2014/chart" uri="{C3380CC4-5D6E-409C-BE32-E72D297353CC}">
              <c16:uniqueId val="{00000008-4904-43C1-B9BA-AEE1766E64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14955</c:v>
                </c:pt>
                <c:pt idx="5">
                  <c:v>15001</c:v>
                </c:pt>
                <c:pt idx="8">
                  <c:v>14838</c:v>
                </c:pt>
                <c:pt idx="11">
                  <c:v>15123</c:v>
                </c:pt>
                <c:pt idx="14">
                  <c:v>14229</c:v>
                </c:pt>
              </c:numCache>
            </c:numRef>
          </c:val>
          <c:extLst>
            <c:ext xmlns:c16="http://schemas.microsoft.com/office/drawing/2014/chart" uri="{C3380CC4-5D6E-409C-BE32-E72D297353CC}">
              <c16:uniqueId val="{00000000-1C5F-4D22-932D-2C52AC5AD68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519</c:v>
                </c:pt>
                <c:pt idx="5">
                  <c:v>418</c:v>
                </c:pt>
                <c:pt idx="8">
                  <c:v>335</c:v>
                </c:pt>
                <c:pt idx="11">
                  <c:v>256</c:v>
                </c:pt>
                <c:pt idx="14">
                  <c:v>199</c:v>
                </c:pt>
              </c:numCache>
            </c:numRef>
          </c:val>
          <c:extLst>
            <c:ext xmlns:c16="http://schemas.microsoft.com/office/drawing/2014/chart" uri="{C3380CC4-5D6E-409C-BE32-E72D297353CC}">
              <c16:uniqueId val="{00000001-1C5F-4D22-932D-2C52AC5AD68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6373</c:v>
                </c:pt>
                <c:pt idx="5">
                  <c:v>6979</c:v>
                </c:pt>
                <c:pt idx="8">
                  <c:v>7097</c:v>
                </c:pt>
                <c:pt idx="11">
                  <c:v>6448</c:v>
                </c:pt>
                <c:pt idx="14">
                  <c:v>6156</c:v>
                </c:pt>
              </c:numCache>
            </c:numRef>
          </c:val>
          <c:extLst>
            <c:ext xmlns:c16="http://schemas.microsoft.com/office/drawing/2014/chart" uri="{C3380CC4-5D6E-409C-BE32-E72D297353CC}">
              <c16:uniqueId val="{00000002-1C5F-4D22-932D-2C52AC5AD68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C5F-4D22-932D-2C52AC5AD68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C5F-4D22-932D-2C52AC5AD68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5F-4D22-932D-2C52AC5AD68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1139</c:v>
                </c:pt>
                <c:pt idx="3">
                  <c:v>1085</c:v>
                </c:pt>
                <c:pt idx="6">
                  <c:v>1046</c:v>
                </c:pt>
                <c:pt idx="9">
                  <c:v>994</c:v>
                </c:pt>
                <c:pt idx="12">
                  <c:v>959</c:v>
                </c:pt>
              </c:numCache>
            </c:numRef>
          </c:val>
          <c:extLst>
            <c:ext xmlns:c16="http://schemas.microsoft.com/office/drawing/2014/chart" uri="{C3380CC4-5D6E-409C-BE32-E72D297353CC}">
              <c16:uniqueId val="{00000006-1C5F-4D22-932D-2C52AC5AD68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573</c:v>
                </c:pt>
                <c:pt idx="3">
                  <c:v>573</c:v>
                </c:pt>
                <c:pt idx="6">
                  <c:v>672</c:v>
                </c:pt>
                <c:pt idx="9">
                  <c:v>682</c:v>
                </c:pt>
                <c:pt idx="12">
                  <c:v>745</c:v>
                </c:pt>
              </c:numCache>
            </c:numRef>
          </c:val>
          <c:extLst>
            <c:ext xmlns:c16="http://schemas.microsoft.com/office/drawing/2014/chart" uri="{C3380CC4-5D6E-409C-BE32-E72D297353CC}">
              <c16:uniqueId val="{00000007-1C5F-4D22-932D-2C52AC5AD68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8422</c:v>
                </c:pt>
                <c:pt idx="3">
                  <c:v>8025</c:v>
                </c:pt>
                <c:pt idx="6">
                  <c:v>7703</c:v>
                </c:pt>
                <c:pt idx="9">
                  <c:v>7481</c:v>
                </c:pt>
                <c:pt idx="12">
                  <c:v>7136</c:v>
                </c:pt>
              </c:numCache>
            </c:numRef>
          </c:val>
          <c:extLst>
            <c:ext xmlns:c16="http://schemas.microsoft.com/office/drawing/2014/chart" uri="{C3380CC4-5D6E-409C-BE32-E72D297353CC}">
              <c16:uniqueId val="{00000008-1C5F-4D22-932D-2C52AC5AD68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82</c:v>
                </c:pt>
                <c:pt idx="3">
                  <c:v>65</c:v>
                </c:pt>
                <c:pt idx="6">
                  <c:v>47</c:v>
                </c:pt>
                <c:pt idx="9">
                  <c:v>30</c:v>
                </c:pt>
                <c:pt idx="12">
                  <c:v>23</c:v>
                </c:pt>
              </c:numCache>
            </c:numRef>
          </c:val>
          <c:extLst>
            <c:ext xmlns:c16="http://schemas.microsoft.com/office/drawing/2014/chart" uri="{C3380CC4-5D6E-409C-BE32-E72D297353CC}">
              <c16:uniqueId val="{00000009-1C5F-4D22-932D-2C52AC5AD68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13429</c:v>
                </c:pt>
                <c:pt idx="3">
                  <c:v>13559</c:v>
                </c:pt>
                <c:pt idx="6">
                  <c:v>13463</c:v>
                </c:pt>
                <c:pt idx="9">
                  <c:v>14562</c:v>
                </c:pt>
                <c:pt idx="12">
                  <c:v>15398</c:v>
                </c:pt>
              </c:numCache>
            </c:numRef>
          </c:val>
          <c:extLst>
            <c:ext xmlns:c16="http://schemas.microsoft.com/office/drawing/2014/chart" uri="{C3380CC4-5D6E-409C-BE32-E72D297353CC}">
              <c16:uniqueId val="{0000000A-1C5F-4D22-932D-2C52AC5AD6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1798</c:v>
                </c:pt>
                <c:pt idx="2">
                  <c:v>#N/A</c:v>
                </c:pt>
                <c:pt idx="3">
                  <c:v>#N/A</c:v>
                </c:pt>
                <c:pt idx="4">
                  <c:v>908</c:v>
                </c:pt>
                <c:pt idx="5">
                  <c:v>#N/A</c:v>
                </c:pt>
                <c:pt idx="6">
                  <c:v>#N/A</c:v>
                </c:pt>
                <c:pt idx="7">
                  <c:v>660</c:v>
                </c:pt>
                <c:pt idx="8">
                  <c:v>#N/A</c:v>
                </c:pt>
                <c:pt idx="9">
                  <c:v>#N/A</c:v>
                </c:pt>
                <c:pt idx="10">
                  <c:v>1921</c:v>
                </c:pt>
                <c:pt idx="11">
                  <c:v>#N/A</c:v>
                </c:pt>
                <c:pt idx="12">
                  <c:v>#N/A</c:v>
                </c:pt>
                <c:pt idx="13">
                  <c:v>3676</c:v>
                </c:pt>
                <c:pt idx="14">
                  <c:v>#N/A</c:v>
                </c:pt>
              </c:numCache>
            </c:numRef>
          </c:val>
          <c:smooth val="0"/>
          <c:extLst>
            <c:ext xmlns:c16="http://schemas.microsoft.com/office/drawing/2014/chart" uri="{C3380CC4-5D6E-409C-BE32-E72D297353CC}">
              <c16:uniqueId val="{0000000B-1C5F-4D22-932D-2C52AC5AD6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1668</c:v>
                </c:pt>
                <c:pt idx="1">
                  <c:v>1668</c:v>
                </c:pt>
                <c:pt idx="2">
                  <c:v>1669</c:v>
                </c:pt>
              </c:numCache>
            </c:numRef>
          </c:val>
          <c:extLst>
            <c:ext xmlns:c16="http://schemas.microsoft.com/office/drawing/2014/chart" uri="{C3380CC4-5D6E-409C-BE32-E72D297353CC}">
              <c16:uniqueId val="{00000000-C8F1-49FA-BE57-F84C41C08B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2953</c:v>
                </c:pt>
                <c:pt idx="1">
                  <c:v>2553</c:v>
                </c:pt>
                <c:pt idx="2">
                  <c:v>2553</c:v>
                </c:pt>
              </c:numCache>
            </c:numRef>
          </c:val>
          <c:extLst>
            <c:ext xmlns:c16="http://schemas.microsoft.com/office/drawing/2014/chart" uri="{C3380CC4-5D6E-409C-BE32-E72D297353CC}">
              <c16:uniqueId val="{00000001-C8F1-49FA-BE57-F84C41C08B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1997</c:v>
                </c:pt>
                <c:pt idx="1">
                  <c:v>1768</c:v>
                </c:pt>
                <c:pt idx="2">
                  <c:v>1474</c:v>
                </c:pt>
              </c:numCache>
            </c:numRef>
          </c:val>
          <c:extLst>
            <c:ext xmlns:c16="http://schemas.microsoft.com/office/drawing/2014/chart" uri="{C3380CC4-5D6E-409C-BE32-E72D297353CC}">
              <c16:uniqueId val="{00000002-C8F1-49FA-BE57-F84C41C08B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{D513BBED-7FD7-441B-9DEC-05E9CB308AA3}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0A-4E19-9591-1BC075E3B7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{8C1800E6-AF74-4919-9430-DFDEC8E9F56A}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0A-4E19-9591-1BC075E3B7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{7FF2A631-2A25-47CB-93BD-B8763512ECD6}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0A-4E19-9591-1BC075E3B7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{D5891DEA-C7D4-4DDD-871C-615958D5818F}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0A-4E19-9591-1BC075E3B7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{AF6BA3A9-3704-404B-B37D-D9D7FA07E86D}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0A-4E19-9591-1BC075E3B7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{30661C5F-6B7B-4216-8B30-45AAE6BFF833}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0A-4E19-9591-1BC075E3B7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{9BE43EF8-4BD7-4239-BD1C-56FF0DA845C2}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0A-4E19-9591-1BC075E3B7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{7AD1F60B-7E83-4256-A955-7415E0935AF0}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0A-4E19-9591-1BC075E3B7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{A153433B-2A40-4B7C-A696-822CE50C4CDA}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0A-4E19-9591-1BC075E3B7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64.599999999999994</c:v>
                </c:pt>
                <c:pt idx="16">
                  <c:v>66.5</c:v>
                </c:pt>
                <c:pt idx="24">
                  <c:v>67.7</c:v>
                </c:pt>
                <c:pt idx="32">
                  <c:v>70</c:v>
                </c:pt>
              </c:numCache>
            </c:numRef>
          </c:xVal>
          <c:yVal>
            <c:numRef>
              <c:f>公会計指標分析・財政指標組合せ分析表!$BP$51:$DC$51</c:f>
              <c:numCache>
                <c:formatCode>#,##0.0;"▲ "#,##0.0</c:formatCode>
                <c:ptCount val="40"/>
                <c:pt idx="0">
                  <c:v>29.6</c:v>
                </c:pt>
                <c:pt idx="8">
                  <c:v>14.2</c:v>
                </c:pt>
                <c:pt idx="16">
                  <c:v>10.9</c:v>
                </c:pt>
                <c:pt idx="24">
                  <c:v>30.9</c:v>
                </c:pt>
                <c:pt idx="32">
                  <c:v>58.2</c:v>
                </c:pt>
              </c:numCache>
            </c:numRef>
          </c:yVal>
          <c:smooth val="0"/>
          <c:extLst>
            <c:ext xmlns:c16="http://schemas.microsoft.com/office/drawing/2014/chart" uri="{C3380CC4-5D6E-409C-BE32-E72D297353CC}">
              <c16:uniqueId val="{00000009-4D0A-4E19-9591-1BC075E3B7C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{3E7727C0-BA65-422F-BFFC-F04EE2FABEA3}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0A-4E19-9591-1BC075E3B7C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{C6A2A876-2736-487F-A3BB-DEFBAC545FD2}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0A-4E19-9591-1BC075E3B7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{222D841A-63B7-44AC-9B2B-A74E46760C10}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0A-4E19-9591-1BC075E3B7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{A4B2FABD-C13F-4427-8320-24803262D665}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0A-4E19-9591-1BC075E3B7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{154497E1-B7F2-4E52-8797-DCE35BF2CF64}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0A-4E19-9591-1BC075E3B7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{C9DE5459-EAA4-4555-BE7B-ED8B267D6C47}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0A-4E19-9591-1BC075E3B7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{2830A2DE-8B5B-4EDA-B6D9-CA13DA94BAB1}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0A-4E19-9591-1BC075E3B7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{2F1A3F4D-3C08-470B-B734-ADA15AD56E24}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0A-4E19-9591-1BC075E3B7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{890A8C96-1424-47A2-8D64-1AF3017A5E80}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0A-4E19-9591-1BC075E3B7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D0A-4E19-9591-1BC075E3B7C3}"/>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{B6D84153-56A3-4D54-857B-2D5B2FCA8D0B}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BE-4EA8-8F12-64DECF53E9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{EE265E1A-9FF0-43FB-A54F-EFBFDE0D61BA}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BE-4EA8-8F12-64DECF53E9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{16D725A8-5CC4-42CA-A530-9E206E324ACA}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BE-4EA8-8F12-64DECF53E9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{B4605534-54F7-4D46-A81B-F9E29D000F45}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BE-4EA8-8F12-64DECF53E9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{3C5A3478-22F3-431A-A68D-1C44E8C10866}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BE-4EA8-8F12-64DECF53E9AF}"/>
                </c:ext>
              </c:extLst>
            </c:dLbl>
            <c:dLbl>
              <c:idx val="8"/>
              <c:layout>
                <c:manualLayout>
                  <c:x val="0"/>
                  <c:y val="4.636596714722239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{C7BC479A-88B2-4EFF-B91C-A647CC2724C3}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BE-4EA8-8F12-64DECF53E9AF}"/>
                </c:ext>
              </c:extLst>
            </c:dLbl>
            <c:dLbl>
              <c:idx val="16"/>
              <c:layout>
                <c:manualLayout>
                  <c:x val="0"/>
                  <c:y val="-4.636596714722279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{FEBADC49-F4D5-4B4B-A225-D8ECD65C785F}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BE-4EA8-8F12-64DECF53E9A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{FB4CFAB0-65CC-4400-8D62-3D52FFDD06CA}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BE-4EA8-8F12-64DECF53E9A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{0D7AC261-370B-42FF-BEF3-C5CC2E45F646}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BE-4EA8-8F12-64DECF53E9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14</c:v>
                </c:pt>
                <c:pt idx="16">
                  <c:v>14.6</c:v>
                </c:pt>
                <c:pt idx="24">
                  <c:v>15.5</c:v>
                </c:pt>
                <c:pt idx="32">
                  <c:v>16.100000000000001</c:v>
                </c:pt>
              </c:numCache>
            </c:numRef>
          </c:xVal>
          <c:yVal>
            <c:numRef>
              <c:f>公会計指標分析・財政指標組合せ分析表!$BP$73:$DC$73</c:f>
              <c:numCache>
                <c:formatCode>#,##0.0;"▲ "#,##0.0</c:formatCode>
                <c:ptCount val="40"/>
                <c:pt idx="0">
                  <c:v>29.6</c:v>
                </c:pt>
                <c:pt idx="8">
                  <c:v>14.2</c:v>
                </c:pt>
                <c:pt idx="16">
                  <c:v>10.9</c:v>
                </c:pt>
                <c:pt idx="24">
                  <c:v>30.9</c:v>
                </c:pt>
                <c:pt idx="32">
                  <c:v>58.2</c:v>
                </c:pt>
              </c:numCache>
            </c:numRef>
          </c:yVal>
          <c:smooth val="0"/>
          <c:extLst>
            <c:ext xmlns:c16="http://schemas.microsoft.com/office/drawing/2014/chart" uri="{C3380CC4-5D6E-409C-BE32-E72D297353CC}">
              <c16:uniqueId val="{00000009-54BE-4EA8-8F12-64DECF53E9A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{440C0B1B-6F6F-4344-AE42-B65F44A1296A}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BE-4EA8-8F12-64DECF53E9A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{6ADA7EE0-432E-430B-A023-A5B1500309D5}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BE-4EA8-8F12-64DECF53E9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{06F7A568-9358-4AA9-9D0A-EB6F7866AD2C}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BE-4EA8-8F12-64DECF53E9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{C79365D4-E2CB-4E2A-A1FB-5A9FA5920710}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BE-4EA8-8F12-64DECF53E9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{B34E2F62-D5B3-4F01-8E09-7A80F33368C2}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BE-4EA8-8F12-64DECF53E9AF}"/>
                </c:ext>
              </c:extLst>
            </c:dLbl>
            <c:dLbl>
              <c:idx val="8"/>
              <c:layout>
                <c:manualLayout>
                  <c:x val="0"/>
                  <c:y val="9.191338900354612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{5662FB5C-E534-40F6-A0DD-0916E763E2BF}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BE-4EA8-8F12-64DECF53E9AF}"/>
                </c:ext>
              </c:extLst>
            </c:dLbl>
            <c:dLbl>
              <c:idx val="16"/>
              <c:layout>
                <c:manualLayout>
                  <c:x val="0"/>
                  <c:y val="-4.00105965653976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{BA54B62E-6A15-4F85-8682-3B4E1CA66747}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BE-4EA8-8F12-64DECF53E9AF}"/>
                </c:ext>
              </c:extLst>
            </c:dLbl>
            <c:dLbl>
              <c:idx val="24"/>
              <c:layout>
                <c:manualLayout>
                  <c:x val="0"/>
                  <c:y val="3.43302689828872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{F7C08C17-B30B-42B3-A2A3-5F6679C7DF95}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BE-4EA8-8F12-64DECF53E9AF}"/>
                </c:ext>
              </c:extLst>
            </c:dLbl>
            <c:dLbl>
              <c:idx val="32"/>
              <c:layout>
                <c:manualLayout>
                  <c:x val="0"/>
                  <c:y val="-3.5111825616289255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{161F6F2D-4FE1-4961-97E0-D0F8A9DDDD7A}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BE-4EA8-8F12-64DECF53E9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4BE-4EA8-8F12-64DECF53E9AF}"/>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町内に中心となる産業がないこと等から、財政基盤が弱く、類似団体平均を大きく下回っているが、行財政改革大綱に基づく事業の見直し等による義務的経費の抑制などに努め、今後も引続き経常経費の圧縮や主要施策への財源の重点配分、さらには自主財源の確保に向けた企業立地の推進に努めることで財政の健全化を図る。</a:t>
          </a:r>
        </a:p>
        <a:p>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122061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108655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81845</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地方交付税で</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百万円、地方特例交付金で</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百万円の増はあるものの、地方税で</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百万円の減や、歳出では人件費や光熱水費等で</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百万円の増により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類似団体とはほぼ同数値であるが、景気動向が先行き不透明であり、町税を含めた主要一般財源の伸びが予想しにくいことから、行財政改革大綱に基づいた事務事業の見直し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60537</xdr:rowOff>
    </xdr:from>
    <xdr:to>
      <xdr:col>23</xdr:col>
      <xdr:colOff>133350</xdr:colOff>
      <xdr:row>62</xdr:row>
      <xdr:rowOff>84667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9043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212</xdr:rowOff>
    </xdr:from>
    <xdr:to>
      <xdr:col>19</xdr:col>
      <xdr:colOff>133350</xdr:colOff>
      <xdr:row>62</xdr:row>
      <xdr:rowOff>60537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3011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158115</xdr:rowOff>
    </xdr:from>
    <xdr:to>
      <xdr:col>15</xdr:col>
      <xdr:colOff>82550</xdr:colOff>
      <xdr:row>62</xdr:row>
      <xdr:rowOff>212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45115"/>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158115</xdr:rowOff>
    </xdr:from>
    <xdr:to>
      <xdr:col>11</xdr:col>
      <xdr:colOff>31750</xdr:colOff>
      <xdr:row>61</xdr:row>
      <xdr:rowOff>83185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4511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5944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9737</xdr:rowOff>
    </xdr:from>
    <xdr:to>
      <xdr:col>19</xdr:col>
      <xdr:colOff>184150</xdr:colOff>
      <xdr:row>62</xdr:row>
      <xdr:rowOff>111337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96114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2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120862</xdr:rowOff>
    </xdr:from>
    <xdr:to>
      <xdr:col>15</xdr:col>
      <xdr:colOff>133350</xdr:colOff>
      <xdr:row>62</xdr:row>
      <xdr:rowOff>51012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61189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4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107315</xdr:rowOff>
    </xdr:from>
    <xdr:to>
      <xdr:col>11</xdr:col>
      <xdr:colOff>82550</xdr:colOff>
      <xdr:row>61</xdr:row>
      <xdr:rowOff>37465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47642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32385</xdr:rowOff>
    </xdr:from>
    <xdr:to>
      <xdr:col>7</xdr:col>
      <xdr:colOff>31750</xdr:colOff>
      <xdr:row>61</xdr:row>
      <xdr:rowOff>133985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144162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[188,678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一人当たり決算額が類似団体平均を上回っているのは、主に人件費が要因となっている。これは主に保育所の施設運営を直営で行っていることに加え、人事院勧告や最低賃金改定、会計年度任用職員の勤勉手当の皆増によるものである。第五次入善町職員定員管理計画（</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年度から）に基づき職員数の増加、人件費の増加が今後も見込まれる。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また物件費等においても新庁舎の備品購入や被災した海洋深層水の取水管の一部切断等前年度からの増があった。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行政サービスを低下させること無く、事務にかかる物件費等の抑制に努める。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67145</xdr:rowOff>
    </xdr:from>
    <xdr:to>
      <xdr:col>23</xdr:col>
      <xdr:colOff>133350</xdr:colOff>
      <xdr:row>85</xdr:row>
      <xdr:rowOff>163770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8945"/>
          <a:ext cx="838200" cy="26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1183</xdr:rowOff>
    </xdr:from>
    <xdr:to>
      <xdr:col>19</xdr:col>
      <xdr:colOff>133350</xdr:colOff>
      <xdr:row>84</xdr:row>
      <xdr:rowOff>67145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02983"/>
          <a:ext cx="889000" cy="6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148890</xdr:rowOff>
    </xdr:from>
    <xdr:to>
      <xdr:col>15</xdr:col>
      <xdr:colOff>82550</xdr:colOff>
      <xdr:row>84</xdr:row>
      <xdr:rowOff>1183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79240"/>
          <a:ext cx="889000" cy="2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148890</xdr:rowOff>
    </xdr:from>
    <xdr:to>
      <xdr:col>11</xdr:col>
      <xdr:colOff>31750</xdr:colOff>
      <xdr:row>83</xdr:row>
      <xdr:rowOff>150048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379240"/>
          <a:ext cx="8890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112970</xdr:rowOff>
    </xdr:from>
    <xdr:to>
      <xdr:col>23</xdr:col>
      <xdr:colOff>184150</xdr:colOff>
      <xdr:row>86</xdr:row>
      <xdr:rowOff>43120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85047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16345</xdr:rowOff>
    </xdr:from>
    <xdr:to>
      <xdr:col>19</xdr:col>
      <xdr:colOff>184150</xdr:colOff>
      <xdr:row>84</xdr:row>
      <xdr:rowOff>117945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102722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4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121833</xdr:rowOff>
    </xdr:from>
    <xdr:to>
      <xdr:col>15</xdr:col>
      <xdr:colOff>133350</xdr:colOff>
      <xdr:row>84</xdr:row>
      <xdr:rowOff>51983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62160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21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98090</xdr:rowOff>
    </xdr:from>
    <xdr:to>
      <xdr:col>11</xdr:col>
      <xdr:colOff>82550</xdr:colOff>
      <xdr:row>84</xdr:row>
      <xdr:rowOff>28240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13017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99248</xdr:rowOff>
    </xdr:from>
    <xdr:to>
      <xdr:col>7</xdr:col>
      <xdr:colOff>31750</xdr:colOff>
      <xdr:row>84</xdr:row>
      <xdr:rowOff>29398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2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14175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15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国に準じた諸手当の見直しなどを行っており、今後も継続した見直しを行い、類似団体平均を維持するよう努める。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102659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4413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4441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102659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113241</xdr:rowOff>
    </xdr:from>
    <xdr:to>
      <xdr:col>68</xdr:col>
      <xdr:colOff>152400</xdr:colOff>
      <xdr:row>84</xdr:row>
      <xdr:rowOff>102659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43591"/>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51859</xdr:rowOff>
    </xdr:from>
    <xdr:to>
      <xdr:col>81</xdr:col>
      <xdr:colOff>95250</xdr:colOff>
      <xdr:row>84</xdr:row>
      <xdr:rowOff>153459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68386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98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162984</xdr:rowOff>
    </xdr:from>
    <xdr:to>
      <xdr:col>77</xdr:col>
      <xdr:colOff>95250</xdr:colOff>
      <xdr:row>84</xdr:row>
      <xdr:rowOff>93134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103311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本町の全６保育所すべてが直営であることから類似団体と比較すると多くなっている。第五次入善町職員定員管理計画（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年度から）に基づき、行政サービス水準を堅持するためにも、一般事務職員数の増加、人件費の増加が見込まれるが、職種ごとに必要な職員数を把握し、適正な定員管理に努める。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60053</xdr:rowOff>
    </xdr:from>
    <xdr:to>
      <xdr:col>81</xdr:col>
      <xdr:colOff>44450</xdr:colOff>
      <xdr:row>64</xdr:row>
      <xdr:rowOff>60053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3285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44541</xdr:rowOff>
    </xdr:from>
    <xdr:to>
      <xdr:col>77</xdr:col>
      <xdr:colOff>44450</xdr:colOff>
      <xdr:row>64</xdr:row>
      <xdr:rowOff>60053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1734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11793</xdr:rowOff>
    </xdr:from>
    <xdr:to>
      <xdr:col>72</xdr:col>
      <xdr:colOff>203200</xdr:colOff>
      <xdr:row>64</xdr:row>
      <xdr:rowOff>44541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84593"/>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147048</xdr:rowOff>
    </xdr:from>
    <xdr:to>
      <xdr:col>68</xdr:col>
      <xdr:colOff>152400</xdr:colOff>
      <xdr:row>64</xdr:row>
      <xdr:rowOff>11793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94839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9253</xdr:rowOff>
    </xdr:from>
    <xdr:to>
      <xdr:col>81</xdr:col>
      <xdr:colOff>95250</xdr:colOff>
      <xdr:row>64</xdr:row>
      <xdr:rowOff>110853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152780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54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9253</xdr:rowOff>
    </xdr:from>
    <xdr:to>
      <xdr:col>77</xdr:col>
      <xdr:colOff>95250</xdr:colOff>
      <xdr:row>64</xdr:row>
      <xdr:rowOff>110853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95630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68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165191</xdr:rowOff>
    </xdr:from>
    <xdr:to>
      <xdr:col>73</xdr:col>
      <xdr:colOff>44450</xdr:colOff>
      <xdr:row>64</xdr:row>
      <xdr:rowOff>95341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80118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5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132443</xdr:rowOff>
    </xdr:from>
    <xdr:to>
      <xdr:col>68</xdr:col>
      <xdr:colOff>203200</xdr:colOff>
      <xdr:row>64</xdr:row>
      <xdr:rowOff>62593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93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47370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2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96248</xdr:rowOff>
    </xdr:from>
    <xdr:to>
      <xdr:col>64</xdr:col>
      <xdr:colOff>152400</xdr:colOff>
      <xdr:row>64</xdr:row>
      <xdr:rowOff>26398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11175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8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これまで、将来負担を意識した償還計画により、計画的に借入を行ってきたことに加え、公債費負担の圧縮に努めてきたことから単年度比率については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ポイント減少したものの、総合計画に基づく大型事業の償還が順次開始されていることから、３か年平均比率は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５年度が償還額のピークと見込んでいるが、保育所や新庁舎に加え、能登半島地震により被災した海洋深層水取水施設等の復旧費の償還が開始することから今後も高い水準で推移するものと思われる。引き続き後年度を見据えた計画的な借り入れと堅実な財政計画を立てながら数値の増加を抑えるよう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41910</xdr:rowOff>
    </xdr:from>
    <xdr:to>
      <xdr:col>81</xdr:col>
      <xdr:colOff>44450</xdr:colOff>
      <xdr:row>45</xdr:row>
      <xdr:rowOff>99822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75716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126492</xdr:rowOff>
    </xdr:from>
    <xdr:to>
      <xdr:col>77</xdr:col>
      <xdr:colOff>44450</xdr:colOff>
      <xdr:row>45</xdr:row>
      <xdr:rowOff>41910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6702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68580</xdr:rowOff>
    </xdr:from>
    <xdr:to>
      <xdr:col>72</xdr:col>
      <xdr:colOff>203200</xdr:colOff>
      <xdr:row>44</xdr:row>
      <xdr:rowOff>126492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61238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58928</xdr:rowOff>
    </xdr:from>
    <xdr:to>
      <xdr:col>68</xdr:col>
      <xdr:colOff>152400</xdr:colOff>
      <xdr:row>44</xdr:row>
      <xdr:rowOff>68580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6027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49022</xdr:rowOff>
    </xdr:from>
    <xdr:to>
      <xdr:col>81</xdr:col>
      <xdr:colOff>95250</xdr:colOff>
      <xdr:row>45</xdr:row>
      <xdr:rowOff>150622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76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116349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66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162560</xdr:rowOff>
    </xdr:from>
    <xdr:to>
      <xdr:col>77</xdr:col>
      <xdr:colOff>95250</xdr:colOff>
      <xdr:row>45</xdr:row>
      <xdr:rowOff>92710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7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77487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792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75692</xdr:rowOff>
    </xdr:from>
    <xdr:to>
      <xdr:col>73</xdr:col>
      <xdr:colOff>44450</xdr:colOff>
      <xdr:row>45</xdr:row>
      <xdr:rowOff>5842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6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162069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70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17780</xdr:rowOff>
    </xdr:from>
    <xdr:to>
      <xdr:col>68</xdr:col>
      <xdr:colOff>203200</xdr:colOff>
      <xdr:row>44</xdr:row>
      <xdr:rowOff>119380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104157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8128</xdr:rowOff>
    </xdr:from>
    <xdr:to>
      <xdr:col>64</xdr:col>
      <xdr:colOff>152400</xdr:colOff>
      <xdr:row>44</xdr:row>
      <xdr:rowOff>109728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94505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整備事業等に係る新たな借り入れが発生し地方債残高が増、大型事業に伴う基金の取り崩しにより充当可能基金の額の減となったことから、比率が上昇した。今後は海洋深層水取水施設災害復旧事業、海岸保全施設整備事業などの借入を予定しており、令和７年度に地方債残高がピークを迎えると見込んでいる。引き続き事業実施の適正化を図り、財政の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96520</xdr:rowOff>
    </xdr:from>
    <xdr:to>
      <xdr:col>81</xdr:col>
      <xdr:colOff>44450</xdr:colOff>
      <xdr:row>17</xdr:row>
      <xdr:rowOff>67310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668270"/>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38160</xdr:rowOff>
    </xdr:from>
    <xdr:to>
      <xdr:col>77</xdr:col>
      <xdr:colOff>44450</xdr:colOff>
      <xdr:row>15</xdr:row>
      <xdr:rowOff>96520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290800" y="2438460"/>
          <a:ext cx="889000" cy="22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38160</xdr:rowOff>
    </xdr:from>
    <xdr:to>
      <xdr:col>72</xdr:col>
      <xdr:colOff>203200</xdr:colOff>
      <xdr:row>14</xdr:row>
      <xdr:rowOff>76079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438460"/>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76079</xdr:rowOff>
    </xdr:from>
    <xdr:to>
      <xdr:col>68</xdr:col>
      <xdr:colOff>152400</xdr:colOff>
      <xdr:row>15</xdr:row>
      <xdr:rowOff>81582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76379"/>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16510</xdr:rowOff>
    </xdr:from>
    <xdr:to>
      <xdr:col>81</xdr:col>
      <xdr:colOff>95250</xdr:colOff>
      <xdr:row>17</xdr:row>
      <xdr:rowOff>118110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160037</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90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45720</xdr:rowOff>
    </xdr:from>
    <xdr:to>
      <xdr:col>77</xdr:col>
      <xdr:colOff>95250</xdr:colOff>
      <xdr:row>15</xdr:row>
      <xdr:rowOff>147320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132097</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70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158810</xdr:rowOff>
    </xdr:from>
    <xdr:to>
      <xdr:col>73</xdr:col>
      <xdr:colOff>44450</xdr:colOff>
      <xdr:row>14</xdr:row>
      <xdr:rowOff>88960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3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73737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47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25279</xdr:rowOff>
    </xdr:from>
    <xdr:to>
      <xdr:col>68</xdr:col>
      <xdr:colOff>203200</xdr:colOff>
      <xdr:row>14</xdr:row>
      <xdr:rowOff>126879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2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111656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5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30782</xdr:rowOff>
    </xdr:from>
    <xdr:to>
      <xdr:col>64</xdr:col>
      <xdr:colOff>152400</xdr:colOff>
      <xdr:row>15</xdr:row>
      <xdr:rowOff>132382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6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117159</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68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職員定員管理計画に基づく職員の採用計画を実施していることや、職員年齢構成の若年化の影響により類似団体平均を下回っている。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今後も計画に基づく適正な定員管理により、類似団体平均水準を下回るよう努める。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xdr:rowOff>
    </xdr:from>
    <xdr:to>
      <xdr:col>24</xdr:col>
      <xdr:colOff>25400</xdr:colOff>
      <xdr:row>37</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01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16510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9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53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53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137160</xdr:rowOff>
    </xdr:from>
    <xdr:to>
      <xdr:col>20</xdr:col>
      <xdr:colOff>38100</xdr:colOff>
      <xdr:row>37</xdr:row>
      <xdr:rowOff>67310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物件費においては、類似団体を常に下回っている。予算配分時だけでなく、執行段階においてもシーリングを徹底して行う行財政改革の推進を職員一同が行っているためである。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今後も不断の経常経費の圧縮を図るとともに、必要事業への予算の重点配分を行うことで、サービスを低下させずに健全財政を堅持する。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57150</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28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6350</xdr:rowOff>
    </xdr:from>
    <xdr:to>
      <xdr:col>78</xdr:col>
      <xdr:colOff>69850</xdr:colOff>
      <xdr:row>15</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78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114300</xdr:rowOff>
    </xdr:from>
    <xdr:to>
      <xdr:col>73</xdr:col>
      <xdr:colOff>180975</xdr:colOff>
      <xdr:row>15</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14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114300</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1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6350</xdr:rowOff>
    </xdr:from>
    <xdr:to>
      <xdr:col>78</xdr:col>
      <xdr:colOff>120650</xdr:colOff>
      <xdr:row>15</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118127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127000</xdr:rowOff>
    </xdr:from>
    <xdr:to>
      <xdr:col>74</xdr:col>
      <xdr:colOff>31750</xdr:colOff>
      <xdr:row>15</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63500</xdr:rowOff>
    </xdr:from>
    <xdr:to>
      <xdr:col>69</xdr:col>
      <xdr:colOff>142875</xdr:colOff>
      <xdr:row>14</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大きく下回るのは、保育所運営を直営で実施しているためであり、今後は、社会的要因による扶助費の伸び、あるいは高齢化に伴う義務的経費は減る要素が無く、義務的経費の増加による経常収支の悪化が懸念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056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056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療養給付や保険給付の増等といった、やむを得ない負担が増加しており、依然として繰出金が必要となっているため、類似団体平均を上回っている。会計独立の原則に従って、公営企業に対する繰出金について繰出基準内の執行を徹底し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59</xdr:row>
      <xdr:rowOff>82550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07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82550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98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82550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71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44450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71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に係る経常収支比率が類似団体平均を下回っているのは、補助基準を随時適正に見直していることと、行財政改革に伴う負担金補助金の見直しによるところが大きく、今後も適正な執行を行い、現状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131572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3062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21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49276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26416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87393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総合計画に基づく大型事業の償還が順次始まっていることから、類似団体平均を大きく上回っている。計画的な起債発行と自主財源の確保による起債に頼らない財政運営に努める。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159004</xdr:rowOff>
    </xdr:from>
    <xdr:to>
      <xdr:col>24</xdr:col>
      <xdr:colOff>25400</xdr:colOff>
      <xdr:row>81</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875004"/>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14987</xdr:rowOff>
    </xdr:from>
    <xdr:to>
      <xdr:col>19</xdr:col>
      <xdr:colOff>187325</xdr:colOff>
      <xdr:row>81</xdr:row>
      <xdr:rowOff>51563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90243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76708</xdr:rowOff>
    </xdr:from>
    <xdr:to>
      <xdr:col>15</xdr:col>
      <xdr:colOff>98425</xdr:colOff>
      <xdr:row>81</xdr:row>
      <xdr:rowOff>14987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92708"/>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67563</xdr:rowOff>
    </xdr:from>
    <xdr:to>
      <xdr:col>11</xdr:col>
      <xdr:colOff>9525</xdr:colOff>
      <xdr:row>80</xdr:row>
      <xdr:rowOff>76708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7835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108204</xdr:rowOff>
    </xdr:from>
    <xdr:to>
      <xdr:col>24</xdr:col>
      <xdr:colOff>76200</xdr:colOff>
      <xdr:row>81</xdr:row>
      <xdr:rowOff>38354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16781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763</xdr:rowOff>
    </xdr:from>
    <xdr:to>
      <xdr:col>20</xdr:col>
      <xdr:colOff>38100</xdr:colOff>
      <xdr:row>81</xdr:row>
      <xdr:rowOff>102363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8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87140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74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135637</xdr:rowOff>
    </xdr:from>
    <xdr:to>
      <xdr:col>15</xdr:col>
      <xdr:colOff>149225</xdr:colOff>
      <xdr:row>81</xdr:row>
      <xdr:rowOff>65787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50564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3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25908</xdr:rowOff>
    </xdr:from>
    <xdr:to>
      <xdr:col>11</xdr:col>
      <xdr:colOff>60325</xdr:colOff>
      <xdr:row>80</xdr:row>
      <xdr:rowOff>127508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112285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16763</xdr:rowOff>
    </xdr:from>
    <xdr:to>
      <xdr:col>6</xdr:col>
      <xdr:colOff>171450</xdr:colOff>
      <xdr:row>80</xdr:row>
      <xdr:rowOff>118363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103140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類似団体の中では、下位の方となっているが、施設の老朽化が進んでおり、維持修繕費の増加が懸念される。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今後は公共施設等総合管理計画に基づき、現況把握と将来見通しを立てながら効率的かつ効果的な施設管理に努める。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74422</xdr:rowOff>
    </xdr:from>
    <xdr:to>
      <xdr:col>82</xdr:col>
      <xdr:colOff>107950</xdr:colOff>
      <xdr:row>75</xdr:row>
      <xdr:rowOff>133858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3317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74422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8828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40132</xdr:rowOff>
    </xdr:from>
    <xdr:to>
      <xdr:col>73</xdr:col>
      <xdr:colOff>180975</xdr:colOff>
      <xdr:row>75</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274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40132</xdr:rowOff>
    </xdr:from>
    <xdr:to>
      <xdr:col>69</xdr:col>
      <xdr:colOff>92075</xdr:colOff>
      <xdr:row>74</xdr:row>
      <xdr:rowOff>154432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2743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99585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85107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160782</xdr:rowOff>
    </xdr:from>
    <xdr:to>
      <xdr:col>69</xdr:col>
      <xdr:colOff>142875</xdr:colOff>
      <xdr:row>74</xdr:row>
      <xdr:rowOff>90932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101109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4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135192</xdr:rowOff>
    </xdr:from>
    <xdr:to>
      <xdr:col>29</xdr:col>
      <xdr:colOff>127000</xdr:colOff>
      <xdr:row>16</xdr:row>
      <xdr:rowOff>109621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54567"/>
          <a:ext cx="647700" cy="145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109621</xdr:rowOff>
    </xdr:from>
    <xdr:to>
      <xdr:col>26</xdr:col>
      <xdr:colOff>50800</xdr:colOff>
      <xdr:row>16</xdr:row>
      <xdr:rowOff>161954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00446"/>
          <a:ext cx="698500" cy="523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161954</xdr:rowOff>
    </xdr:from>
    <xdr:to>
      <xdr:col>22</xdr:col>
      <xdr:colOff>114300</xdr:colOff>
      <xdr:row>17</xdr:row>
      <xdr:rowOff>41025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52779"/>
          <a:ext cx="698500" cy="50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41025</xdr:rowOff>
    </xdr:from>
    <xdr:to>
      <xdr:col>18</xdr:col>
      <xdr:colOff>177800</xdr:colOff>
      <xdr:row>17</xdr:row>
      <xdr:rowOff>80409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03300"/>
          <a:ext cx="698500" cy="39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84392</xdr:rowOff>
    </xdr:from>
    <xdr:to>
      <xdr:col>29</xdr:col>
      <xdr:colOff>177800</xdr:colOff>
      <xdr:row>16</xdr:row>
      <xdr:rowOff>14542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03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100919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4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58821</xdr:rowOff>
    </xdr:from>
    <xdr:to>
      <xdr:col>26</xdr:col>
      <xdr:colOff>101600</xdr:colOff>
      <xdr:row>16</xdr:row>
      <xdr:rowOff>160421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49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170598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18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111154</xdr:rowOff>
    </xdr:from>
    <xdr:to>
      <xdr:col>22</xdr:col>
      <xdr:colOff>165100</xdr:colOff>
      <xdr:row>17</xdr:row>
      <xdr:rowOff>41304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01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51481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7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161675</xdr:rowOff>
    </xdr:from>
    <xdr:to>
      <xdr:col>19</xdr:col>
      <xdr:colOff>38100</xdr:colOff>
      <xdr:row>17</xdr:row>
      <xdr:rowOff>91825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52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102002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29609</xdr:rowOff>
    </xdr:from>
    <xdr:to>
      <xdr:col>15</xdr:col>
      <xdr:colOff>101600</xdr:colOff>
      <xdr:row>17</xdr:row>
      <xdr:rowOff>131209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91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141386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196952</xdr:rowOff>
    </xdr:from>
    <xdr:to>
      <xdr:col>29</xdr:col>
      <xdr:colOff>127000</xdr:colOff>
      <xdr:row>33</xdr:row>
      <xdr:rowOff>233528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121502"/>
          <a:ext cx="647700" cy="36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233528</xdr:rowOff>
    </xdr:from>
    <xdr:to>
      <xdr:col>26</xdr:col>
      <xdr:colOff>50800</xdr:colOff>
      <xdr:row>33</xdr:row>
      <xdr:rowOff>316444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158078"/>
          <a:ext cx="698500" cy="82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316444</xdr:rowOff>
    </xdr:from>
    <xdr:to>
      <xdr:col>22</xdr:col>
      <xdr:colOff>114300</xdr:colOff>
      <xdr:row>34</xdr:row>
      <xdr:rowOff>89052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240994"/>
          <a:ext cx="698500" cy="115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89052</xdr:rowOff>
    </xdr:from>
    <xdr:to>
      <xdr:col>18</xdr:col>
      <xdr:colOff>177800</xdr:colOff>
      <xdr:row>34</xdr:row>
      <xdr:rowOff>226931</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356502"/>
          <a:ext cx="698500" cy="137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146152</xdr:rowOff>
    </xdr:from>
    <xdr:to>
      <xdr:col>29</xdr:col>
      <xdr:colOff>177800</xdr:colOff>
      <xdr:row>33</xdr:row>
      <xdr:rowOff>247752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070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92829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01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182728</xdr:rowOff>
    </xdr:from>
    <xdr:to>
      <xdr:col>26</xdr:col>
      <xdr:colOff>101600</xdr:colOff>
      <xdr:row>33</xdr:row>
      <xdr:rowOff>284328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107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123055</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587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265644</xdr:rowOff>
    </xdr:from>
    <xdr:to>
      <xdr:col>22</xdr:col>
      <xdr:colOff>165100</xdr:colOff>
      <xdr:row>34</xdr:row>
      <xdr:rowOff>24344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190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34521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595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38252</xdr:rowOff>
    </xdr:from>
    <xdr:to>
      <xdr:col>19</xdr:col>
      <xdr:colOff>38100</xdr:colOff>
      <xdr:row>34</xdr:row>
      <xdr:rowOff>139852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305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150029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074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176131</xdr:rowOff>
    </xdr:from>
    <xdr:to>
      <xdr:col>15</xdr:col>
      <xdr:colOff>101600</xdr:colOff>
      <xdr:row>34</xdr:row>
      <xdr:rowOff>277730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44358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287908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21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1073</xdr:rowOff>
    </xdr:from>
    <xdr:to>
      <xdr:col>24</xdr:col>
      <xdr:colOff>63500</xdr:colOff>
      <xdr:row>35</xdr:row>
      <xdr:rowOff>153226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1823"/>
          <a:ext cx="838200" cy="15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153226</xdr:rowOff>
    </xdr:from>
    <xdr:to>
      <xdr:col>19</xdr:col>
      <xdr:colOff>177800</xdr:colOff>
      <xdr:row>36</xdr:row>
      <xdr:rowOff>16694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3976"/>
          <a:ext cx="889000" cy="3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16694</xdr:rowOff>
    </xdr:from>
    <xdr:to>
      <xdr:col>15</xdr:col>
      <xdr:colOff>50800</xdr:colOff>
      <xdr:row>36</xdr:row>
      <xdr:rowOff>57080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8894"/>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57080</xdr:rowOff>
    </xdr:from>
    <xdr:to>
      <xdr:col>10</xdr:col>
      <xdr:colOff>114300</xdr:colOff>
      <xdr:row>36</xdr:row>
      <xdr:rowOff>89503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9280"/>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121723</xdr:rowOff>
    </xdr:from>
    <xdr:to>
      <xdr:col>24</xdr:col>
      <xdr:colOff>114300</xdr:colOff>
      <xdr:row>35</xdr:row>
      <xdr:rowOff>51873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144600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0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102426</xdr:rowOff>
    </xdr:from>
    <xdr:to>
      <xdr:col>20</xdr:col>
      <xdr:colOff>38100</xdr:colOff>
      <xdr:row>36</xdr:row>
      <xdr:rowOff>32576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49103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7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137344</xdr:rowOff>
    </xdr:from>
    <xdr:to>
      <xdr:col>15</xdr:col>
      <xdr:colOff>101600</xdr:colOff>
      <xdr:row>36</xdr:row>
      <xdr:rowOff>67494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84021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1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6280</xdr:rowOff>
    </xdr:from>
    <xdr:to>
      <xdr:col>10</xdr:col>
      <xdr:colOff>165100</xdr:colOff>
      <xdr:row>36</xdr:row>
      <xdr:rowOff>107880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124407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38703</xdr:rowOff>
    </xdr:from>
    <xdr:to>
      <xdr:col>6</xdr:col>
      <xdr:colOff>38100</xdr:colOff>
      <xdr:row>36</xdr:row>
      <xdr:rowOff>140303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1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156830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8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59334</xdr:rowOff>
    </xdr:from>
    <xdr:to>
      <xdr:col>24</xdr:col>
      <xdr:colOff>63500</xdr:colOff>
      <xdr:row>56</xdr:row>
      <xdr:rowOff>94932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89084"/>
          <a:ext cx="838200" cy="20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94932</xdr:rowOff>
    </xdr:from>
    <xdr:to>
      <xdr:col>19</xdr:col>
      <xdr:colOff>177800</xdr:colOff>
      <xdr:row>56</xdr:row>
      <xdr:rowOff>147168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96132"/>
          <a:ext cx="889000" cy="5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147168</xdr:rowOff>
    </xdr:from>
    <xdr:to>
      <xdr:col>15</xdr:col>
      <xdr:colOff>50800</xdr:colOff>
      <xdr:row>57</xdr:row>
      <xdr:rowOff>12560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48368"/>
          <a:ext cx="889000" cy="3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160592</xdr:rowOff>
    </xdr:from>
    <xdr:to>
      <xdr:col>10</xdr:col>
      <xdr:colOff>114300</xdr:colOff>
      <xdr:row>57</xdr:row>
      <xdr:rowOff>12560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61792"/>
          <a:ext cx="889000" cy="2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8534</xdr:rowOff>
    </xdr:from>
    <xdr:to>
      <xdr:col>24</xdr:col>
      <xdr:colOff>114300</xdr:colOff>
      <xdr:row>55</xdr:row>
      <xdr:rowOff>110134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31411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44132</xdr:rowOff>
    </xdr:from>
    <xdr:to>
      <xdr:col>20</xdr:col>
      <xdr:colOff>38100</xdr:colOff>
      <xdr:row>56</xdr:row>
      <xdr:rowOff>145732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4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136859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3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96368</xdr:rowOff>
    </xdr:from>
    <xdr:to>
      <xdr:col>15</xdr:col>
      <xdr:colOff>101600</xdr:colOff>
      <xdr:row>57</xdr:row>
      <xdr:rowOff>26518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9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9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133210</xdr:rowOff>
    </xdr:from>
    <xdr:to>
      <xdr:col>10</xdr:col>
      <xdr:colOff>165100</xdr:colOff>
      <xdr:row>57</xdr:row>
      <xdr:rowOff>63360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54487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109792</xdr:rowOff>
    </xdr:from>
    <xdr:to>
      <xdr:col>6</xdr:col>
      <xdr:colOff>38100</xdr:colOff>
      <xdr:row>57</xdr:row>
      <xdr:rowOff>39942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31069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0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138900</xdr:rowOff>
    </xdr:from>
    <xdr:to>
      <xdr:col>24</xdr:col>
      <xdr:colOff>63500</xdr:colOff>
      <xdr:row>75</xdr:row>
      <xdr:rowOff>33115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654750"/>
          <a:ext cx="838200" cy="23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26829</xdr:rowOff>
    </xdr:from>
    <xdr:to>
      <xdr:col>19</xdr:col>
      <xdr:colOff>177800</xdr:colOff>
      <xdr:row>75</xdr:row>
      <xdr:rowOff>33115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85579"/>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62605</xdr:rowOff>
    </xdr:from>
    <xdr:to>
      <xdr:col>15</xdr:col>
      <xdr:colOff>50800</xdr:colOff>
      <xdr:row>75</xdr:row>
      <xdr:rowOff>26829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749905"/>
          <a:ext cx="889000" cy="13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51232</xdr:rowOff>
    </xdr:from>
    <xdr:to>
      <xdr:col>10</xdr:col>
      <xdr:colOff>114300</xdr:colOff>
      <xdr:row>74</xdr:row>
      <xdr:rowOff>62605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738532"/>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88100</xdr:rowOff>
    </xdr:from>
    <xdr:to>
      <xdr:col>24</xdr:col>
      <xdr:colOff>114300</xdr:colOff>
      <xdr:row>74</xdr:row>
      <xdr:rowOff>18250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6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110977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153765</xdr:rowOff>
    </xdr:from>
    <xdr:to>
      <xdr:col>20</xdr:col>
      <xdr:colOff>38100</xdr:colOff>
      <xdr:row>75</xdr:row>
      <xdr:rowOff>83915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100442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1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147479</xdr:rowOff>
    </xdr:from>
    <xdr:to>
      <xdr:col>15</xdr:col>
      <xdr:colOff>101600</xdr:colOff>
      <xdr:row>75</xdr:row>
      <xdr:rowOff>77629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94156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61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11805</xdr:rowOff>
    </xdr:from>
    <xdr:to>
      <xdr:col>10</xdr:col>
      <xdr:colOff>165100</xdr:colOff>
      <xdr:row>74</xdr:row>
      <xdr:rowOff>113405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9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129932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47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432</xdr:rowOff>
    </xdr:from>
    <xdr:to>
      <xdr:col>6</xdr:col>
      <xdr:colOff>38100</xdr:colOff>
      <xdr:row>74</xdr:row>
      <xdr:rowOff>102032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6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118559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4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66142</xdr:rowOff>
    </xdr:from>
    <xdr:to>
      <xdr:col>24</xdr:col>
      <xdr:colOff>62865</xdr:colOff>
      <xdr:row>96</xdr:row>
      <xdr:rowOff>144577</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96642"/>
          <a:ext cx="1270" cy="11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148404</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0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144577</xdr:rowOff>
    </xdr:from>
    <xdr:to>
      <xdr:col>24</xdr:col>
      <xdr:colOff>152400</xdr:colOff>
      <xdr:row>96</xdr:row>
      <xdr:rowOff>144577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0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12819</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7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66142</xdr:rowOff>
    </xdr:from>
    <xdr:to>
      <xdr:col>24</xdr:col>
      <xdr:colOff>152400</xdr:colOff>
      <xdr:row>90</xdr:row>
      <xdr:rowOff>66142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96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144577</xdr:rowOff>
    </xdr:from>
    <xdr:to>
      <xdr:col>24</xdr:col>
      <xdr:colOff>63500</xdr:colOff>
      <xdr:row>97</xdr:row>
      <xdr:rowOff>72416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03777"/>
          <a:ext cx="838200" cy="9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95966</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40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73089</xdr:rowOff>
    </xdr:from>
    <xdr:to>
      <xdr:col>24</xdr:col>
      <xdr:colOff>114300</xdr:colOff>
      <xdr:row>95</xdr:row>
      <xdr:rowOff>3239</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1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72416</xdr:rowOff>
    </xdr:from>
    <xdr:to>
      <xdr:col>19</xdr:col>
      <xdr:colOff>177800</xdr:colOff>
      <xdr:row>97</xdr:row>
      <xdr:rowOff>120066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703066"/>
          <a:ext cx="889000" cy="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14643</xdr:rowOff>
    </xdr:from>
    <xdr:to>
      <xdr:col>20</xdr:col>
      <xdr:colOff>38100</xdr:colOff>
      <xdr:row>95</xdr:row>
      <xdr:rowOff>116243</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132770</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0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143154</xdr:rowOff>
    </xdr:from>
    <xdr:to>
      <xdr:col>15</xdr:col>
      <xdr:colOff>50800</xdr:colOff>
      <xdr:row>97</xdr:row>
      <xdr:rowOff>120066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02354"/>
          <a:ext cx="889000" cy="1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77851</xdr:rowOff>
    </xdr:from>
    <xdr:to>
      <xdr:col>15</xdr:col>
      <xdr:colOff>101600</xdr:colOff>
      <xdr:row>96</xdr:row>
      <xdr:rowOff>8001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24528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14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143154</xdr:rowOff>
    </xdr:from>
    <xdr:to>
      <xdr:col>10</xdr:col>
      <xdr:colOff>114300</xdr:colOff>
      <xdr:row>98</xdr:row>
      <xdr:rowOff>28333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02354"/>
          <a:ext cx="889000" cy="2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88760</xdr:rowOff>
    </xdr:from>
    <xdr:to>
      <xdr:col>10</xdr:col>
      <xdr:colOff>165100</xdr:colOff>
      <xdr:row>95</xdr:row>
      <xdr:rowOff>18910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35437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598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19875</xdr:rowOff>
    </xdr:from>
    <xdr:to>
      <xdr:col>6</xdr:col>
      <xdr:colOff>38100</xdr:colOff>
      <xdr:row>96</xdr:row>
      <xdr:rowOff>121475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4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138002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25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93777</xdr:rowOff>
    </xdr:from>
    <xdr:to>
      <xdr:col>24</xdr:col>
      <xdr:colOff>114300</xdr:colOff>
      <xdr:row>97</xdr:row>
      <xdr:rowOff>23927</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5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8704</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6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21616</xdr:rowOff>
    </xdr:from>
    <xdr:to>
      <xdr:col>20</xdr:col>
      <xdr:colOff>38100</xdr:colOff>
      <xdr:row>97</xdr:row>
      <xdr:rowOff>123216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114343</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69266</xdr:rowOff>
    </xdr:from>
    <xdr:to>
      <xdr:col>15</xdr:col>
      <xdr:colOff>101600</xdr:colOff>
      <xdr:row>97</xdr:row>
      <xdr:rowOff>170866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161993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9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92354</xdr:rowOff>
    </xdr:from>
    <xdr:to>
      <xdr:col>10</xdr:col>
      <xdr:colOff>165100</xdr:colOff>
      <xdr:row>97</xdr:row>
      <xdr:rowOff>22504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13631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4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148983</xdr:rowOff>
    </xdr:from>
    <xdr:to>
      <xdr:col>6</xdr:col>
      <xdr:colOff>38100</xdr:colOff>
      <xdr:row>98</xdr:row>
      <xdr:rowOff>79133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7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70260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7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84886</xdr:rowOff>
    </xdr:from>
    <xdr:to>
      <xdr:col>55</xdr:col>
      <xdr:colOff>0</xdr:colOff>
      <xdr:row>37</xdr:row>
      <xdr:rowOff>33712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257086"/>
          <a:ext cx="838200" cy="12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24207</xdr:rowOff>
    </xdr:from>
    <xdr:to>
      <xdr:col>50</xdr:col>
      <xdr:colOff>114300</xdr:colOff>
      <xdr:row>37</xdr:row>
      <xdr:rowOff>33712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6367857"/>
          <a:ext cx="889000" cy="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156584</xdr:rowOff>
    </xdr:from>
    <xdr:to>
      <xdr:col>45</xdr:col>
      <xdr:colOff>177800</xdr:colOff>
      <xdr:row>37</xdr:row>
      <xdr:rowOff>24207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6328784"/>
          <a:ext cx="889000" cy="3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116630</xdr:rowOff>
    </xdr:from>
    <xdr:to>
      <xdr:col>41</xdr:col>
      <xdr:colOff>50800</xdr:colOff>
      <xdr:row>36</xdr:row>
      <xdr:rowOff>156584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945930"/>
          <a:ext cx="889000" cy="38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34086</xdr:rowOff>
    </xdr:from>
    <xdr:to>
      <xdr:col>55</xdr:col>
      <xdr:colOff>50800</xdr:colOff>
      <xdr:row>36</xdr:row>
      <xdr:rowOff>135686</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2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56963</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05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154362</xdr:rowOff>
    </xdr:from>
    <xdr:to>
      <xdr:col>50</xdr:col>
      <xdr:colOff>165100</xdr:colOff>
      <xdr:row>37</xdr:row>
      <xdr:rowOff>84512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32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75639</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641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144857</xdr:rowOff>
    </xdr:from>
    <xdr:to>
      <xdr:col>46</xdr:col>
      <xdr:colOff>38100</xdr:colOff>
      <xdr:row>37</xdr:row>
      <xdr:rowOff>75007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3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66134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640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105784</xdr:rowOff>
    </xdr:from>
    <xdr:to>
      <xdr:col>41</xdr:col>
      <xdr:colOff>101600</xdr:colOff>
      <xdr:row>37</xdr:row>
      <xdr:rowOff>35934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2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52461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605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65830</xdr:rowOff>
    </xdr:from>
    <xdr:to>
      <xdr:col>36</xdr:col>
      <xdr:colOff>165100</xdr:colOff>
      <xdr:row>34</xdr:row>
      <xdr:rowOff>167430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8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158557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98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30010</xdr:rowOff>
    </xdr:from>
    <xdr:to>
      <xdr:col>55</xdr:col>
      <xdr:colOff>0</xdr:colOff>
      <xdr:row>52</xdr:row>
      <xdr:rowOff>83419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8945410"/>
          <a:ext cx="838200" cy="5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30010</xdr:rowOff>
    </xdr:from>
    <xdr:to>
      <xdr:col>50</xdr:col>
      <xdr:colOff>114300</xdr:colOff>
      <xdr:row>54</xdr:row>
      <xdr:rowOff>77712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8945410"/>
          <a:ext cx="889000" cy="39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169883</xdr:rowOff>
    </xdr:from>
    <xdr:to>
      <xdr:col>45</xdr:col>
      <xdr:colOff>177800</xdr:colOff>
      <xdr:row>54</xdr:row>
      <xdr:rowOff>77712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9256733"/>
          <a:ext cx="8890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169883</xdr:rowOff>
    </xdr:from>
    <xdr:to>
      <xdr:col>41</xdr:col>
      <xdr:colOff>50800</xdr:colOff>
      <xdr:row>55</xdr:row>
      <xdr:rowOff>41013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9256733"/>
          <a:ext cx="889000" cy="21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32619</xdr:rowOff>
    </xdr:from>
    <xdr:to>
      <xdr:col>55</xdr:col>
      <xdr:colOff>50800</xdr:colOff>
      <xdr:row>52</xdr:row>
      <xdr:rowOff>134219</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894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55496</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879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150660</xdr:rowOff>
    </xdr:from>
    <xdr:to>
      <xdr:col>50</xdr:col>
      <xdr:colOff>165100</xdr:colOff>
      <xdr:row>52</xdr:row>
      <xdr:rowOff>80810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88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97337</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39795" y="86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26912</xdr:rowOff>
    </xdr:from>
    <xdr:to>
      <xdr:col>46</xdr:col>
      <xdr:colOff>38100</xdr:colOff>
      <xdr:row>54</xdr:row>
      <xdr:rowOff>128512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28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145039</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0795" y="9060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119083</xdr:rowOff>
    </xdr:from>
    <xdr:to>
      <xdr:col>41</xdr:col>
      <xdr:colOff>101600</xdr:colOff>
      <xdr:row>54</xdr:row>
      <xdr:rowOff>49233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20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65760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8981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161663</xdr:rowOff>
    </xdr:from>
    <xdr:to>
      <xdr:col>36</xdr:col>
      <xdr:colOff>165100</xdr:colOff>
      <xdr:row>55</xdr:row>
      <xdr:rowOff>91813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41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108340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19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106118</xdr:rowOff>
    </xdr:from>
    <xdr:to>
      <xdr:col>55</xdr:col>
      <xdr:colOff>0</xdr:colOff>
      <xdr:row>79</xdr:row>
      <xdr:rowOff>26315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621968"/>
          <a:ext cx="838200" cy="94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123197</xdr:rowOff>
    </xdr:from>
    <xdr:to>
      <xdr:col>50</xdr:col>
      <xdr:colOff>114300</xdr:colOff>
      <xdr:row>79</xdr:row>
      <xdr:rowOff>26315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153397"/>
          <a:ext cx="889000" cy="4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123197</xdr:rowOff>
    </xdr:from>
    <xdr:to>
      <xdr:col>45</xdr:col>
      <xdr:colOff>177800</xdr:colOff>
      <xdr:row>77</xdr:row>
      <xdr:rowOff>41979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153397"/>
          <a:ext cx="889000" cy="9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41979</xdr:rowOff>
    </xdr:from>
    <xdr:to>
      <xdr:col>41</xdr:col>
      <xdr:colOff>50800</xdr:colOff>
      <xdr:row>78</xdr:row>
      <xdr:rowOff>51308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43629"/>
          <a:ext cx="889000" cy="18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55318</xdr:rowOff>
    </xdr:from>
    <xdr:to>
      <xdr:col>55</xdr:col>
      <xdr:colOff>50800</xdr:colOff>
      <xdr:row>73</xdr:row>
      <xdr:rowOff>156918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57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78195</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42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146965</xdr:rowOff>
    </xdr:from>
    <xdr:to>
      <xdr:col>50</xdr:col>
      <xdr:colOff>165100</xdr:colOff>
      <xdr:row>79</xdr:row>
      <xdr:rowOff>77115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2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68242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61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72397</xdr:rowOff>
    </xdr:from>
    <xdr:to>
      <xdr:col>46</xdr:col>
      <xdr:colOff>38100</xdr:colOff>
      <xdr:row>77</xdr:row>
      <xdr:rowOff>2547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0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19074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7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162629</xdr:rowOff>
    </xdr:from>
    <xdr:to>
      <xdr:col>41</xdr:col>
      <xdr:colOff>101600</xdr:colOff>
      <xdr:row>77</xdr:row>
      <xdr:rowOff>92779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1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109306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6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508</xdr:rowOff>
    </xdr:from>
    <xdr:to>
      <xdr:col>36</xdr:col>
      <xdr:colOff>165100</xdr:colOff>
      <xdr:row>78</xdr:row>
      <xdr:rowOff>102108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7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118635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1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90965</xdr:rowOff>
    </xdr:from>
    <xdr:to>
      <xdr:col>54</xdr:col>
      <xdr:colOff>189865</xdr:colOff>
      <xdr:row>99</xdr:row>
      <xdr:rowOff>98879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92915"/>
          <a:ext cx="1270" cy="137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37642</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46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90965</xdr:rowOff>
    </xdr:from>
    <xdr:to>
      <xdr:col>55</xdr:col>
      <xdr:colOff>88900</xdr:colOff>
      <xdr:row>91</xdr:row>
      <xdr:rowOff>90965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9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27098</xdr:rowOff>
    </xdr:from>
    <xdr:to>
      <xdr:col>55</xdr:col>
      <xdr:colOff>0</xdr:colOff>
      <xdr:row>96</xdr:row>
      <xdr:rowOff>122772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5629048"/>
          <a:ext cx="838200" cy="95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29411</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660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50984</xdr:rowOff>
    </xdr:from>
    <xdr:to>
      <xdr:col>55</xdr:col>
      <xdr:colOff>50800</xdr:colOff>
      <xdr:row>97</xdr:row>
      <xdr:rowOff>152584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6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27098</xdr:rowOff>
    </xdr:from>
    <xdr:to>
      <xdr:col>50</xdr:col>
      <xdr:colOff>114300</xdr:colOff>
      <xdr:row>96</xdr:row>
      <xdr:rowOff>69966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629048"/>
          <a:ext cx="889000" cy="90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42560</xdr:rowOff>
    </xdr:from>
    <xdr:to>
      <xdr:col>50</xdr:col>
      <xdr:colOff>165100</xdr:colOff>
      <xdr:row>97</xdr:row>
      <xdr:rowOff>144160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67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135287</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76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89452</xdr:rowOff>
    </xdr:from>
    <xdr:to>
      <xdr:col>45</xdr:col>
      <xdr:colOff>177800</xdr:colOff>
      <xdr:row>96</xdr:row>
      <xdr:rowOff>69966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377202"/>
          <a:ext cx="889000" cy="15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84644</xdr:rowOff>
    </xdr:from>
    <xdr:to>
      <xdr:col>46</xdr:col>
      <xdr:colOff>38100</xdr:colOff>
      <xdr:row>98</xdr:row>
      <xdr:rowOff>14794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1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5921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80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89452</xdr:rowOff>
    </xdr:from>
    <xdr:to>
      <xdr:col>41</xdr:col>
      <xdr:colOff>50800</xdr:colOff>
      <xdr:row>96</xdr:row>
      <xdr:rowOff>70096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377202"/>
          <a:ext cx="889000" cy="15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33231</xdr:rowOff>
    </xdr:from>
    <xdr:to>
      <xdr:col>41</xdr:col>
      <xdr:colOff>101600</xdr:colOff>
      <xdr:row>97</xdr:row>
      <xdr:rowOff>134831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6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125958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7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64047</xdr:rowOff>
    </xdr:from>
    <xdr:to>
      <xdr:col>36</xdr:col>
      <xdr:colOff>165100</xdr:colOff>
      <xdr:row>97</xdr:row>
      <xdr:rowOff>165647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69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156774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78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71972</xdr:rowOff>
    </xdr:from>
    <xdr:to>
      <xdr:col>55</xdr:col>
      <xdr:colOff>50800</xdr:colOff>
      <xdr:row>97</xdr:row>
      <xdr:rowOff>2122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94849</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8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147748</xdr:rowOff>
    </xdr:from>
    <xdr:to>
      <xdr:col>50</xdr:col>
      <xdr:colOff>165100</xdr:colOff>
      <xdr:row>91</xdr:row>
      <xdr:rowOff>77898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57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94425</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5353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19166</xdr:rowOff>
    </xdr:from>
    <xdr:to>
      <xdr:col>46</xdr:col>
      <xdr:colOff>38100</xdr:colOff>
      <xdr:row>96</xdr:row>
      <xdr:rowOff>120766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47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137293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5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38652</xdr:rowOff>
    </xdr:from>
    <xdr:to>
      <xdr:col>41</xdr:col>
      <xdr:colOff>101600</xdr:colOff>
      <xdr:row>95</xdr:row>
      <xdr:rowOff>140252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32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156779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10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19296</xdr:rowOff>
    </xdr:from>
    <xdr:to>
      <xdr:col>36</xdr:col>
      <xdr:colOff>165100</xdr:colOff>
      <xdr:row>96</xdr:row>
      <xdr:rowOff>120896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47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137423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5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93458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80008"/>
          <a:ext cx="838200" cy="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98258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480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98258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8480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42658</xdr:rowOff>
    </xdr:from>
    <xdr:to>
      <xdr:col>85</xdr:col>
      <xdr:colOff>177800</xdr:colOff>
      <xdr:row>39</xdr:row>
      <xdr:rowOff>144258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2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47458</xdr:rowOff>
    </xdr:from>
    <xdr:to>
      <xdr:col>72</xdr:col>
      <xdr:colOff>38100</xdr:colOff>
      <xdr:row>39</xdr:row>
      <xdr:rowOff>149058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140185</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826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105125</xdr:rowOff>
    </xdr:from>
    <xdr:to>
      <xdr:col>85</xdr:col>
      <xdr:colOff>127000</xdr:colOff>
      <xdr:row>71</xdr:row>
      <xdr:rowOff>120135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278075"/>
          <a:ext cx="838200" cy="1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120135</xdr:rowOff>
    </xdr:from>
    <xdr:to>
      <xdr:col>81</xdr:col>
      <xdr:colOff>50800</xdr:colOff>
      <xdr:row>72</xdr:row>
      <xdr:rowOff>4883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293085"/>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4883</xdr:rowOff>
    </xdr:from>
    <xdr:to>
      <xdr:col>76</xdr:col>
      <xdr:colOff>114300</xdr:colOff>
      <xdr:row>72</xdr:row>
      <xdr:rowOff>68891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349283"/>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68891</xdr:rowOff>
    </xdr:from>
    <xdr:to>
      <xdr:col>71</xdr:col>
      <xdr:colOff>177800</xdr:colOff>
      <xdr:row>72</xdr:row>
      <xdr:rowOff>147453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413291"/>
          <a:ext cx="889000" cy="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54325</xdr:rowOff>
    </xdr:from>
    <xdr:to>
      <xdr:col>85</xdr:col>
      <xdr:colOff>177800</xdr:colOff>
      <xdr:row>71</xdr:row>
      <xdr:rowOff>155925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22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77202</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07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69335</xdr:rowOff>
    </xdr:from>
    <xdr:to>
      <xdr:col>81</xdr:col>
      <xdr:colOff>101600</xdr:colOff>
      <xdr:row>71</xdr:row>
      <xdr:rowOff>170935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2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16012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01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125533</xdr:rowOff>
    </xdr:from>
    <xdr:to>
      <xdr:col>76</xdr:col>
      <xdr:colOff>165100</xdr:colOff>
      <xdr:row>72</xdr:row>
      <xdr:rowOff>55683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9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72210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07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18091</xdr:rowOff>
    </xdr:from>
    <xdr:to>
      <xdr:col>72</xdr:col>
      <xdr:colOff>38100</xdr:colOff>
      <xdr:row>72</xdr:row>
      <xdr:rowOff>119691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36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136218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3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96653</xdr:rowOff>
    </xdr:from>
    <xdr:to>
      <xdr:col>67</xdr:col>
      <xdr:colOff>101600</xdr:colOff>
      <xdr:row>73</xdr:row>
      <xdr:rowOff>26803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4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43330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21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132628</xdr:rowOff>
    </xdr:from>
    <xdr:to>
      <xdr:col>85</xdr:col>
      <xdr:colOff>127000</xdr:colOff>
      <xdr:row>98</xdr:row>
      <xdr:rowOff>137784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934728"/>
          <a:ext cx="838200"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105296</xdr:rowOff>
    </xdr:from>
    <xdr:to>
      <xdr:col>81</xdr:col>
      <xdr:colOff>50800</xdr:colOff>
      <xdr:row>98</xdr:row>
      <xdr:rowOff>132628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07396"/>
          <a:ext cx="889000" cy="2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1260</xdr:rowOff>
    </xdr:from>
    <xdr:to>
      <xdr:col>76</xdr:col>
      <xdr:colOff>114300</xdr:colOff>
      <xdr:row>98</xdr:row>
      <xdr:rowOff>105296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03360"/>
          <a:ext cx="889000" cy="10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1260</xdr:rowOff>
    </xdr:from>
    <xdr:to>
      <xdr:col>71</xdr:col>
      <xdr:colOff>177800</xdr:colOff>
      <xdr:row>98</xdr:row>
      <xdr:rowOff>99955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03360"/>
          <a:ext cx="889000" cy="9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86984</xdr:rowOff>
    </xdr:from>
    <xdr:to>
      <xdr:col>85</xdr:col>
      <xdr:colOff>177800</xdr:colOff>
      <xdr:row>99</xdr:row>
      <xdr:rowOff>17134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8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1911</xdr:rowOff>
    </xdr:from>
    <xdr:ext cx="378565"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04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81828</xdr:rowOff>
    </xdr:from>
    <xdr:to>
      <xdr:col>81</xdr:col>
      <xdr:colOff>101600</xdr:colOff>
      <xdr:row>99</xdr:row>
      <xdr:rowOff>11978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8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3105</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697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54496</xdr:rowOff>
    </xdr:from>
    <xdr:to>
      <xdr:col>76</xdr:col>
      <xdr:colOff>165100</xdr:colOff>
      <xdr:row>98</xdr:row>
      <xdr:rowOff>156096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5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147223</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694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121910</xdr:rowOff>
    </xdr:from>
    <xdr:to>
      <xdr:col>72</xdr:col>
      <xdr:colOff>38100</xdr:colOff>
      <xdr:row>98</xdr:row>
      <xdr:rowOff>52060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68587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52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49155</xdr:rowOff>
    </xdr:from>
    <xdr:to>
      <xdr:col>67</xdr:col>
      <xdr:colOff>101600</xdr:colOff>
      <xdr:row>98</xdr:row>
      <xdr:rowOff>150755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5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141882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4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8789</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9095639"/>
          <a:ext cx="1269" cy="106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126916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8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8789</xdr:rowOff>
    </xdr:from>
    <xdr:to>
      <xdr:col>116</xdr:col>
      <xdr:colOff>152400</xdr:colOff>
      <xdr:row>53</xdr:row>
      <xdr:rowOff>8789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909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8712</xdr:rowOff>
    </xdr:from>
    <xdr:to>
      <xdr:col>116</xdr:col>
      <xdr:colOff>63500</xdr:colOff>
      <xdr:row>53</xdr:row>
      <xdr:rowOff>111049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8752662"/>
          <a:ext cx="838200" cy="44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144060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916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165633</xdr:rowOff>
    </xdr:from>
    <xdr:to>
      <xdr:col>116</xdr:col>
      <xdr:colOff>114300</xdr:colOff>
      <xdr:row>58</xdr:row>
      <xdr:rowOff>95783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38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8712</xdr:rowOff>
    </xdr:from>
    <xdr:to>
      <xdr:col>111</xdr:col>
      <xdr:colOff>177800</xdr:colOff>
      <xdr:row>53</xdr:row>
      <xdr:rowOff>145644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8752662"/>
          <a:ext cx="889000" cy="47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82880</xdr:rowOff>
    </xdr:from>
    <xdr:to>
      <xdr:col>112</xdr:col>
      <xdr:colOff>38100</xdr:colOff>
      <xdr:row>58</xdr:row>
      <xdr:rowOff>13030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5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4157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9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145644</xdr:rowOff>
    </xdr:from>
    <xdr:to>
      <xdr:col>107</xdr:col>
      <xdr:colOff>50800</xdr:colOff>
      <xdr:row>54</xdr:row>
      <xdr:rowOff>14504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232494"/>
          <a:ext cx="8890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141174</xdr:rowOff>
    </xdr:from>
    <xdr:to>
      <xdr:col>107</xdr:col>
      <xdr:colOff>101600</xdr:colOff>
      <xdr:row>58</xdr:row>
      <xdr:rowOff>71324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1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62451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00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14504</xdr:rowOff>
    </xdr:from>
    <xdr:to>
      <xdr:col>102</xdr:col>
      <xdr:colOff>114300</xdr:colOff>
      <xdr:row>54</xdr:row>
      <xdr:rowOff>62662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272804"/>
          <a:ext cx="889000" cy="4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133096</xdr:rowOff>
    </xdr:from>
    <xdr:to>
      <xdr:col>102</xdr:col>
      <xdr:colOff>165100</xdr:colOff>
      <xdr:row>58</xdr:row>
      <xdr:rowOff>63246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0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54373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99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132867</xdr:rowOff>
    </xdr:from>
    <xdr:to>
      <xdr:col>98</xdr:col>
      <xdr:colOff>38100</xdr:colOff>
      <xdr:row>58</xdr:row>
      <xdr:rowOff>63017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54144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99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60249</xdr:rowOff>
    </xdr:from>
    <xdr:to>
      <xdr:col>116</xdr:col>
      <xdr:colOff>114300</xdr:colOff>
      <xdr:row>53</xdr:row>
      <xdr:rowOff>161849</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1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146626</xdr:rowOff>
    </xdr:from>
    <xdr:ext cx="534377"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06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129362</xdr:rowOff>
    </xdr:from>
    <xdr:to>
      <xdr:col>112</xdr:col>
      <xdr:colOff>38100</xdr:colOff>
      <xdr:row>51</xdr:row>
      <xdr:rowOff>59512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870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76039</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56111" y="847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94844</xdr:rowOff>
    </xdr:from>
    <xdr:to>
      <xdr:col>107</xdr:col>
      <xdr:colOff>101600</xdr:colOff>
      <xdr:row>54</xdr:row>
      <xdr:rowOff>24994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18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41521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67111" y="895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135154</xdr:rowOff>
    </xdr:from>
    <xdr:to>
      <xdr:col>102</xdr:col>
      <xdr:colOff>165100</xdr:colOff>
      <xdr:row>54</xdr:row>
      <xdr:rowOff>65304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2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81831</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899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11862</xdr:rowOff>
    </xdr:from>
    <xdr:to>
      <xdr:col>98</xdr:col>
      <xdr:colOff>38100</xdr:colOff>
      <xdr:row>54</xdr:row>
      <xdr:rowOff>113462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2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129989</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904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162423</xdr:rowOff>
    </xdr:from>
    <xdr:to>
      <xdr:col>116</xdr:col>
      <xdr:colOff>63500</xdr:colOff>
      <xdr:row>75</xdr:row>
      <xdr:rowOff>69062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506823"/>
          <a:ext cx="838200" cy="42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162423</xdr:rowOff>
    </xdr:from>
    <xdr:to>
      <xdr:col>111</xdr:col>
      <xdr:colOff>177800</xdr:colOff>
      <xdr:row>73</xdr:row>
      <xdr:rowOff>2334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506823"/>
          <a:ext cx="889000" cy="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2334</xdr:rowOff>
    </xdr:from>
    <xdr:to>
      <xdr:col>107</xdr:col>
      <xdr:colOff>50800</xdr:colOff>
      <xdr:row>73</xdr:row>
      <xdr:rowOff>86071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518184"/>
          <a:ext cx="889000" cy="8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86071</xdr:rowOff>
    </xdr:from>
    <xdr:to>
      <xdr:col>102</xdr:col>
      <xdr:colOff>114300</xdr:colOff>
      <xdr:row>73</xdr:row>
      <xdr:rowOff>132614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601921"/>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18262</xdr:rowOff>
    </xdr:from>
    <xdr:to>
      <xdr:col>116</xdr:col>
      <xdr:colOff>114300</xdr:colOff>
      <xdr:row>75</xdr:row>
      <xdr:rowOff>119862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8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41139</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2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111623</xdr:rowOff>
    </xdr:from>
    <xdr:to>
      <xdr:col>112</xdr:col>
      <xdr:colOff>38100</xdr:colOff>
      <xdr:row>73</xdr:row>
      <xdr:rowOff>41773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45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58300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2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122984</xdr:rowOff>
    </xdr:from>
    <xdr:to>
      <xdr:col>107</xdr:col>
      <xdr:colOff>101600</xdr:colOff>
      <xdr:row>73</xdr:row>
      <xdr:rowOff>53134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46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69661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24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35271</xdr:rowOff>
    </xdr:from>
    <xdr:to>
      <xdr:col>102</xdr:col>
      <xdr:colOff>165100</xdr:colOff>
      <xdr:row>73</xdr:row>
      <xdr:rowOff>136871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55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153398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32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81814</xdr:rowOff>
    </xdr:from>
    <xdr:to>
      <xdr:col>98</xdr:col>
      <xdr:colOff>38100</xdr:colOff>
      <xdr:row>74</xdr:row>
      <xdr:rowOff>11964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59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28491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37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については、職員定員管理計画に基づき計画的な職員採用を実施しているが、町内全保育所を直営していることから類似団体平均を上回っている。今後も計画に基づき適正な定員管理を行う。■物件費については、新庁舎の備品購入等に係る増や被災した海洋深層水取水管の一部切断に係る増等により類似団体平均を上回った。引き続き不断の経常経費の圧縮に努めるとともに、必要事業への予算の重点配分を図る。■扶助費については、類似団体中最も低くなっているが、社会的要因による伸び、高齢化に伴う義務的経費は減る要素が無い。経常経費全体の圧縮に努めながら、町の重要課題の一つである子育て支援施策に予算の重点配分を図る。■補助費等については、簡易水道及び下水道同事業会計の法適用化に伴い、繰出金から補助費等へ性質変更したことによる増の影響が大きく、今回類似団体平均を上回った。補助費の大半を占める一部事務組合への負担金により変動することから、一部事務組合との連携を密にしながら、不要な経費の削減を図り、健全財政の維持に努める。■普通建設事業費については、総合計画に基づく大型事業を実施してきていることから、類似団体平均を上回っている。しかし、財源あるいは後年度の起債償還においては特に堅実な財政計画を立てながら実施しており、今後も健全財政の維持に努める。■公債費については、総合計画に基づく大型事業に順次着手しており、類似団体を常に上回っているが、後年度を見据えた計画的な借入れと堅実な財政計画を立てながら起債発行をしており、今後も計画的かつ交付税措置のある有利な起債発行に努めながら、健全な財政運営を図っていく。■貸付金については、小口事業資金融資事業の町内企業における利用率が高いため、類似団体を常に上回ってい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62956</xdr:rowOff>
    </xdr:from>
    <xdr:to>
      <xdr:col>24</xdr:col>
      <xdr:colOff>63500</xdr:colOff>
      <xdr:row>33</xdr:row>
      <xdr:rowOff>136761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20806"/>
          <a:ext cx="838200" cy="7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95613</xdr:rowOff>
    </xdr:from>
    <xdr:to>
      <xdr:col>19</xdr:col>
      <xdr:colOff>177800</xdr:colOff>
      <xdr:row>33</xdr:row>
      <xdr:rowOff>136761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5346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82877</xdr:rowOff>
    </xdr:from>
    <xdr:to>
      <xdr:col>15</xdr:col>
      <xdr:colOff>50800</xdr:colOff>
      <xdr:row>33</xdr:row>
      <xdr:rowOff>95613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740727"/>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82877</xdr:rowOff>
    </xdr:from>
    <xdr:to>
      <xdr:col>10</xdr:col>
      <xdr:colOff>114300</xdr:colOff>
      <xdr:row>33</xdr:row>
      <xdr:rowOff>101491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40727"/>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12156</xdr:rowOff>
    </xdr:from>
    <xdr:to>
      <xdr:col>24</xdr:col>
      <xdr:colOff>114300</xdr:colOff>
      <xdr:row>33</xdr:row>
      <xdr:rowOff>113756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7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35033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2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85961</xdr:rowOff>
    </xdr:from>
    <xdr:to>
      <xdr:col>20</xdr:col>
      <xdr:colOff>38100</xdr:colOff>
      <xdr:row>34</xdr:row>
      <xdr:rowOff>16111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4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32638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1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44813</xdr:rowOff>
    </xdr:from>
    <xdr:to>
      <xdr:col>15</xdr:col>
      <xdr:colOff>101600</xdr:colOff>
      <xdr:row>33</xdr:row>
      <xdr:rowOff>146413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0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162940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7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32077</xdr:rowOff>
    </xdr:from>
    <xdr:to>
      <xdr:col>10</xdr:col>
      <xdr:colOff>165100</xdr:colOff>
      <xdr:row>33</xdr:row>
      <xdr:rowOff>133677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8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150204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6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50691</xdr:rowOff>
    </xdr:from>
    <xdr:to>
      <xdr:col>6</xdr:col>
      <xdr:colOff>38100</xdr:colOff>
      <xdr:row>33</xdr:row>
      <xdr:rowOff>152291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0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168818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48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163737</xdr:rowOff>
    </xdr:from>
    <xdr:to>
      <xdr:col>24</xdr:col>
      <xdr:colOff>63500</xdr:colOff>
      <xdr:row>57</xdr:row>
      <xdr:rowOff>24824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64937"/>
          <a:ext cx="8382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24824</xdr:rowOff>
    </xdr:from>
    <xdr:to>
      <xdr:col>19</xdr:col>
      <xdr:colOff>177800</xdr:colOff>
      <xdr:row>57</xdr:row>
      <xdr:rowOff>145083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7474"/>
          <a:ext cx="889000" cy="1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101329</xdr:rowOff>
    </xdr:from>
    <xdr:to>
      <xdr:col>15</xdr:col>
      <xdr:colOff>50800</xdr:colOff>
      <xdr:row>57</xdr:row>
      <xdr:rowOff>145083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3979"/>
          <a:ext cx="889000" cy="4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118479</xdr:rowOff>
    </xdr:from>
    <xdr:to>
      <xdr:col>10</xdr:col>
      <xdr:colOff>114300</xdr:colOff>
      <xdr:row>57</xdr:row>
      <xdr:rowOff>101329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19679"/>
          <a:ext cx="889000" cy="15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112937</xdr:rowOff>
    </xdr:from>
    <xdr:to>
      <xdr:col>24</xdr:col>
      <xdr:colOff>114300</xdr:colOff>
      <xdr:row>57</xdr:row>
      <xdr:rowOff>43087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135814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145474</xdr:rowOff>
    </xdr:from>
    <xdr:to>
      <xdr:col>20</xdr:col>
      <xdr:colOff>38100</xdr:colOff>
      <xdr:row>57</xdr:row>
      <xdr:rowOff>75624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92151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2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94283</xdr:rowOff>
    </xdr:from>
    <xdr:to>
      <xdr:col>15</xdr:col>
      <xdr:colOff>101600</xdr:colOff>
      <xdr:row>58</xdr:row>
      <xdr:rowOff>24433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15560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50529</xdr:rowOff>
    </xdr:from>
    <xdr:to>
      <xdr:col>10</xdr:col>
      <xdr:colOff>165100</xdr:colOff>
      <xdr:row>57</xdr:row>
      <xdr:rowOff>152129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168656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67679</xdr:rowOff>
    </xdr:from>
    <xdr:to>
      <xdr:col>6</xdr:col>
      <xdr:colOff>38100</xdr:colOff>
      <xdr:row>56</xdr:row>
      <xdr:rowOff>169279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6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160406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6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105617</xdr:rowOff>
    </xdr:from>
    <xdr:to>
      <xdr:col>24</xdr:col>
      <xdr:colOff>63500</xdr:colOff>
      <xdr:row>76</xdr:row>
      <xdr:rowOff>168036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964367"/>
          <a:ext cx="838200" cy="23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105617</xdr:rowOff>
    </xdr:from>
    <xdr:to>
      <xdr:col>19</xdr:col>
      <xdr:colOff>177800</xdr:colOff>
      <xdr:row>77</xdr:row>
      <xdr:rowOff>109187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64367"/>
          <a:ext cx="889000" cy="3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79719</xdr:rowOff>
    </xdr:from>
    <xdr:to>
      <xdr:col>15</xdr:col>
      <xdr:colOff>50800</xdr:colOff>
      <xdr:row>77</xdr:row>
      <xdr:rowOff>109187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81369"/>
          <a:ext cx="889000" cy="2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79719</xdr:rowOff>
    </xdr:from>
    <xdr:to>
      <xdr:col>10</xdr:col>
      <xdr:colOff>114300</xdr:colOff>
      <xdr:row>78</xdr:row>
      <xdr:rowOff>100882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1369"/>
          <a:ext cx="889000" cy="19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117236</xdr:rowOff>
    </xdr:from>
    <xdr:to>
      <xdr:col>24</xdr:col>
      <xdr:colOff>114300</xdr:colOff>
      <xdr:row>77</xdr:row>
      <xdr:rowOff>47386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95663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54817</xdr:rowOff>
    </xdr:from>
    <xdr:to>
      <xdr:col>20</xdr:col>
      <xdr:colOff>38100</xdr:colOff>
      <xdr:row>75</xdr:row>
      <xdr:rowOff>156417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1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8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58387</xdr:rowOff>
    </xdr:from>
    <xdr:to>
      <xdr:col>15</xdr:col>
      <xdr:colOff>101600</xdr:colOff>
      <xdr:row>77</xdr:row>
      <xdr:rowOff>159987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5064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3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28919</xdr:rowOff>
    </xdr:from>
    <xdr:to>
      <xdr:col>10</xdr:col>
      <xdr:colOff>165100</xdr:colOff>
      <xdr:row>77</xdr:row>
      <xdr:rowOff>130519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121646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50082</xdr:rowOff>
    </xdr:from>
    <xdr:to>
      <xdr:col>6</xdr:col>
      <xdr:colOff>38100</xdr:colOff>
      <xdr:row>78</xdr:row>
      <xdr:rowOff>151682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2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168209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9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112987</xdr:rowOff>
    </xdr:from>
    <xdr:to>
      <xdr:col>24</xdr:col>
      <xdr:colOff>63500</xdr:colOff>
      <xdr:row>97</xdr:row>
      <xdr:rowOff>124940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43637"/>
          <a:ext cx="8382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114260</xdr:rowOff>
    </xdr:from>
    <xdr:to>
      <xdr:col>19</xdr:col>
      <xdr:colOff>177800</xdr:colOff>
      <xdr:row>97</xdr:row>
      <xdr:rowOff>112987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73460"/>
          <a:ext cx="889000" cy="17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114260</xdr:rowOff>
    </xdr:from>
    <xdr:to>
      <xdr:col>15</xdr:col>
      <xdr:colOff>50800</xdr:colOff>
      <xdr:row>96</xdr:row>
      <xdr:rowOff>125985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73460"/>
          <a:ext cx="889000" cy="1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125985</xdr:rowOff>
    </xdr:from>
    <xdr:to>
      <xdr:col>10</xdr:col>
      <xdr:colOff>114300</xdr:colOff>
      <xdr:row>98</xdr:row>
      <xdr:rowOff>103711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85185"/>
          <a:ext cx="889000" cy="32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74140</xdr:rowOff>
    </xdr:from>
    <xdr:to>
      <xdr:col>24</xdr:col>
      <xdr:colOff>114300</xdr:colOff>
      <xdr:row>98</xdr:row>
      <xdr:rowOff>4290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0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52567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8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62187</xdr:rowOff>
    </xdr:from>
    <xdr:to>
      <xdr:col>20</xdr:col>
      <xdr:colOff>38100</xdr:colOff>
      <xdr:row>97</xdr:row>
      <xdr:rowOff>163787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9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154914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8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63460</xdr:rowOff>
    </xdr:from>
    <xdr:to>
      <xdr:col>15</xdr:col>
      <xdr:colOff>101600</xdr:colOff>
      <xdr:row>96</xdr:row>
      <xdr:rowOff>165060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2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156187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61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75185</xdr:rowOff>
    </xdr:from>
    <xdr:to>
      <xdr:col>10</xdr:col>
      <xdr:colOff>165100</xdr:colOff>
      <xdr:row>97</xdr:row>
      <xdr:rowOff>5335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3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167912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52911</xdr:rowOff>
    </xdr:from>
    <xdr:to>
      <xdr:col>6</xdr:col>
      <xdr:colOff>38100</xdr:colOff>
      <xdr:row>98</xdr:row>
      <xdr:rowOff>154511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5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145638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4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137033</xdr:rowOff>
    </xdr:from>
    <xdr:to>
      <xdr:col>55</xdr:col>
      <xdr:colOff>0</xdr:colOff>
      <xdr:row>36</xdr:row>
      <xdr:rowOff>145796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09233"/>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145796</xdr:rowOff>
    </xdr:from>
    <xdr:to>
      <xdr:col>50</xdr:col>
      <xdr:colOff>114300</xdr:colOff>
      <xdr:row>36</xdr:row>
      <xdr:rowOff>166751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17996"/>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53594</xdr:rowOff>
    </xdr:from>
    <xdr:to>
      <xdr:col>45</xdr:col>
      <xdr:colOff>177800</xdr:colOff>
      <xdr:row>36</xdr:row>
      <xdr:rowOff>166751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25794"/>
          <a:ext cx="889000" cy="11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53594</xdr:rowOff>
    </xdr:from>
    <xdr:to>
      <xdr:col>41</xdr:col>
      <xdr:colOff>50800</xdr:colOff>
      <xdr:row>36</xdr:row>
      <xdr:rowOff>136652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25794"/>
          <a:ext cx="8890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86233</xdr:rowOff>
    </xdr:from>
    <xdr:to>
      <xdr:col>55</xdr:col>
      <xdr:colOff>50800</xdr:colOff>
      <xdr:row>37</xdr:row>
      <xdr:rowOff>16383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5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109110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0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94996</xdr:rowOff>
    </xdr:from>
    <xdr:to>
      <xdr:col>50</xdr:col>
      <xdr:colOff>165100</xdr:colOff>
      <xdr:row>37</xdr:row>
      <xdr:rowOff>25146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6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41673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4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115951</xdr:rowOff>
    </xdr:from>
    <xdr:to>
      <xdr:col>46</xdr:col>
      <xdr:colOff>38100</xdr:colOff>
      <xdr:row>37</xdr:row>
      <xdr:rowOff>46101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62628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6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2794</xdr:rowOff>
    </xdr:from>
    <xdr:to>
      <xdr:col>41</xdr:col>
      <xdr:colOff>101600</xdr:colOff>
      <xdr:row>36</xdr:row>
      <xdr:rowOff>104394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120921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85852</xdr:rowOff>
    </xdr:from>
    <xdr:to>
      <xdr:col>36</xdr:col>
      <xdr:colOff>165100</xdr:colOff>
      <xdr:row>37</xdr:row>
      <xdr:rowOff>16002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32529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3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6959</xdr:rowOff>
    </xdr:from>
    <xdr:to>
      <xdr:col>55</xdr:col>
      <xdr:colOff>0</xdr:colOff>
      <xdr:row>54</xdr:row>
      <xdr:rowOff>11150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8750909"/>
          <a:ext cx="838200" cy="5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59175</xdr:rowOff>
    </xdr:from>
    <xdr:to>
      <xdr:col>50</xdr:col>
      <xdr:colOff>114300</xdr:colOff>
      <xdr:row>54</xdr:row>
      <xdr:rowOff>11150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8803125"/>
          <a:ext cx="889000" cy="46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59175</xdr:rowOff>
    </xdr:from>
    <xdr:to>
      <xdr:col>45</xdr:col>
      <xdr:colOff>177800</xdr:colOff>
      <xdr:row>53</xdr:row>
      <xdr:rowOff>143987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8803125"/>
          <a:ext cx="889000" cy="42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143987</xdr:rowOff>
    </xdr:from>
    <xdr:to>
      <xdr:col>41</xdr:col>
      <xdr:colOff>50800</xdr:colOff>
      <xdr:row>55</xdr:row>
      <xdr:rowOff>114611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230837"/>
          <a:ext cx="889000" cy="31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127609</xdr:rowOff>
    </xdr:from>
    <xdr:to>
      <xdr:col>55</xdr:col>
      <xdr:colOff>50800</xdr:colOff>
      <xdr:row>51</xdr:row>
      <xdr:rowOff>57759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870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80636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65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131800</xdr:rowOff>
    </xdr:from>
    <xdr:to>
      <xdr:col>50</xdr:col>
      <xdr:colOff>165100</xdr:colOff>
      <xdr:row>54</xdr:row>
      <xdr:rowOff>61950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21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78477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99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8375</xdr:rowOff>
    </xdr:from>
    <xdr:to>
      <xdr:col>46</xdr:col>
      <xdr:colOff>38100</xdr:colOff>
      <xdr:row>51</xdr:row>
      <xdr:rowOff>109975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87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126502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52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93187</xdr:rowOff>
    </xdr:from>
    <xdr:to>
      <xdr:col>41</xdr:col>
      <xdr:colOff>101600</xdr:colOff>
      <xdr:row>54</xdr:row>
      <xdr:rowOff>23337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8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39864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95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63811</xdr:rowOff>
    </xdr:from>
    <xdr:to>
      <xdr:col>36</xdr:col>
      <xdr:colOff>165100</xdr:colOff>
      <xdr:row>55</xdr:row>
      <xdr:rowOff>165411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9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10488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6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66182</xdr:rowOff>
    </xdr:from>
    <xdr:to>
      <xdr:col>55</xdr:col>
      <xdr:colOff>0</xdr:colOff>
      <xdr:row>74</xdr:row>
      <xdr:rowOff>117640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753482"/>
          <a:ext cx="8382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114463</xdr:rowOff>
    </xdr:from>
    <xdr:to>
      <xdr:col>50</xdr:col>
      <xdr:colOff>114300</xdr:colOff>
      <xdr:row>74</xdr:row>
      <xdr:rowOff>117640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01763"/>
          <a:ext cx="88900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102736</xdr:rowOff>
    </xdr:from>
    <xdr:to>
      <xdr:col>45</xdr:col>
      <xdr:colOff>177800</xdr:colOff>
      <xdr:row>74</xdr:row>
      <xdr:rowOff>114463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90036"/>
          <a:ext cx="889000" cy="1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102736</xdr:rowOff>
    </xdr:from>
    <xdr:to>
      <xdr:col>41</xdr:col>
      <xdr:colOff>50800</xdr:colOff>
      <xdr:row>74</xdr:row>
      <xdr:rowOff>144890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790036"/>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15382</xdr:rowOff>
    </xdr:from>
    <xdr:to>
      <xdr:col>55</xdr:col>
      <xdr:colOff>50800</xdr:colOff>
      <xdr:row>74</xdr:row>
      <xdr:rowOff>116982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7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38259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5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66840</xdr:rowOff>
    </xdr:from>
    <xdr:to>
      <xdr:col>50</xdr:col>
      <xdr:colOff>165100</xdr:colOff>
      <xdr:row>74</xdr:row>
      <xdr:rowOff>168440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7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13517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52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63663</xdr:rowOff>
    </xdr:from>
    <xdr:to>
      <xdr:col>46</xdr:col>
      <xdr:colOff>38100</xdr:colOff>
      <xdr:row>74</xdr:row>
      <xdr:rowOff>165263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10340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2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51936</xdr:rowOff>
    </xdr:from>
    <xdr:to>
      <xdr:col>41</xdr:col>
      <xdr:colOff>101600</xdr:colOff>
      <xdr:row>74</xdr:row>
      <xdr:rowOff>153536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3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170063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94090</xdr:rowOff>
    </xdr:from>
    <xdr:to>
      <xdr:col>36</xdr:col>
      <xdr:colOff>165100</xdr:colOff>
      <xdr:row>75</xdr:row>
      <xdr:rowOff>24240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8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40767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120365</xdr:rowOff>
    </xdr:from>
    <xdr:to>
      <xdr:col>55</xdr:col>
      <xdr:colOff>0</xdr:colOff>
      <xdr:row>96</xdr:row>
      <xdr:rowOff>35153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08115"/>
          <a:ext cx="838200" cy="8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35153</xdr:rowOff>
    </xdr:from>
    <xdr:to>
      <xdr:col>50</xdr:col>
      <xdr:colOff>114300</xdr:colOff>
      <xdr:row>96</xdr:row>
      <xdr:rowOff>38069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94353"/>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124974</xdr:rowOff>
    </xdr:from>
    <xdr:to>
      <xdr:col>45</xdr:col>
      <xdr:colOff>177800</xdr:colOff>
      <xdr:row>96</xdr:row>
      <xdr:rowOff>38069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241274"/>
          <a:ext cx="889000" cy="25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124974</xdr:rowOff>
    </xdr:from>
    <xdr:to>
      <xdr:col>41</xdr:col>
      <xdr:colOff>50800</xdr:colOff>
      <xdr:row>95</xdr:row>
      <xdr:rowOff>20676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241274"/>
          <a:ext cx="889000" cy="6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69565</xdr:rowOff>
    </xdr:from>
    <xdr:to>
      <xdr:col>55</xdr:col>
      <xdr:colOff>50800</xdr:colOff>
      <xdr:row>95</xdr:row>
      <xdr:rowOff>171165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92442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0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155803</xdr:rowOff>
    </xdr:from>
    <xdr:to>
      <xdr:col>50</xdr:col>
      <xdr:colOff>165100</xdr:colOff>
      <xdr:row>96</xdr:row>
      <xdr:rowOff>85953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4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102480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1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158719</xdr:rowOff>
    </xdr:from>
    <xdr:to>
      <xdr:col>46</xdr:col>
      <xdr:colOff>38100</xdr:colOff>
      <xdr:row>96</xdr:row>
      <xdr:rowOff>88869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4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105396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74174</xdr:rowOff>
    </xdr:from>
    <xdr:to>
      <xdr:col>41</xdr:col>
      <xdr:colOff>101600</xdr:colOff>
      <xdr:row>95</xdr:row>
      <xdr:rowOff>4324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20851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6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141326</xdr:rowOff>
    </xdr:from>
    <xdr:to>
      <xdr:col>36</xdr:col>
      <xdr:colOff>165100</xdr:colOff>
      <xdr:row>95</xdr:row>
      <xdr:rowOff>71476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88003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3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31915</xdr:rowOff>
    </xdr:from>
    <xdr:to>
      <xdr:col>85</xdr:col>
      <xdr:colOff>127000</xdr:colOff>
      <xdr:row>37</xdr:row>
      <xdr:rowOff>108534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375565"/>
          <a:ext cx="838200" cy="7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108534</xdr:rowOff>
    </xdr:from>
    <xdr:to>
      <xdr:col>81</xdr:col>
      <xdr:colOff>50800</xdr:colOff>
      <xdr:row>38</xdr:row>
      <xdr:rowOff>1474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52184"/>
          <a:ext cx="889000" cy="6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82131</xdr:rowOff>
    </xdr:from>
    <xdr:to>
      <xdr:col>76</xdr:col>
      <xdr:colOff>114300</xdr:colOff>
      <xdr:row>38</xdr:row>
      <xdr:rowOff>1474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25781"/>
          <a:ext cx="889000" cy="9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82131</xdr:rowOff>
    </xdr:from>
    <xdr:to>
      <xdr:col>71</xdr:col>
      <xdr:colOff>177800</xdr:colOff>
      <xdr:row>38</xdr:row>
      <xdr:rowOff>22809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25781"/>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152565</xdr:rowOff>
    </xdr:from>
    <xdr:to>
      <xdr:col>85</xdr:col>
      <xdr:colOff>177800</xdr:colOff>
      <xdr:row>37</xdr:row>
      <xdr:rowOff>82715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2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3992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7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57734</xdr:rowOff>
    </xdr:from>
    <xdr:to>
      <xdr:col>81</xdr:col>
      <xdr:colOff>101600</xdr:colOff>
      <xdr:row>37</xdr:row>
      <xdr:rowOff>159334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150461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122123</xdr:rowOff>
    </xdr:from>
    <xdr:to>
      <xdr:col>76</xdr:col>
      <xdr:colOff>165100</xdr:colOff>
      <xdr:row>38</xdr:row>
      <xdr:rowOff>52273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6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43401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5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31331</xdr:rowOff>
    </xdr:from>
    <xdr:to>
      <xdr:col>72</xdr:col>
      <xdr:colOff>38100</xdr:colOff>
      <xdr:row>37</xdr:row>
      <xdr:rowOff>132931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7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124058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6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143459</xdr:rowOff>
    </xdr:from>
    <xdr:to>
      <xdr:col>67</xdr:col>
      <xdr:colOff>101600</xdr:colOff>
      <xdr:row>38</xdr:row>
      <xdr:rowOff>73609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8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64736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7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164030</xdr:rowOff>
    </xdr:from>
    <xdr:to>
      <xdr:col>85</xdr:col>
      <xdr:colOff>127000</xdr:colOff>
      <xdr:row>59</xdr:row>
      <xdr:rowOff>9169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108130"/>
          <a:ext cx="8382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9169</xdr:rowOff>
    </xdr:from>
    <xdr:to>
      <xdr:col>81</xdr:col>
      <xdr:colOff>50800</xdr:colOff>
      <xdr:row>59</xdr:row>
      <xdr:rowOff>44124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124719"/>
          <a:ext cx="889000" cy="3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51264</xdr:rowOff>
    </xdr:from>
    <xdr:to>
      <xdr:col>76</xdr:col>
      <xdr:colOff>114300</xdr:colOff>
      <xdr:row>59</xdr:row>
      <xdr:rowOff>44124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823914"/>
          <a:ext cx="889000" cy="33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51264</xdr:rowOff>
    </xdr:from>
    <xdr:to>
      <xdr:col>71</xdr:col>
      <xdr:colOff>177800</xdr:colOff>
      <xdr:row>57</xdr:row>
      <xdr:rowOff>63914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823914"/>
          <a:ext cx="889000" cy="1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113230</xdr:rowOff>
    </xdr:from>
    <xdr:to>
      <xdr:col>85</xdr:col>
      <xdr:colOff>177800</xdr:colOff>
      <xdr:row>59</xdr:row>
      <xdr:rowOff>43380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5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28157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7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129819</xdr:rowOff>
    </xdr:from>
    <xdr:to>
      <xdr:col>81</xdr:col>
      <xdr:colOff>101600</xdr:colOff>
      <xdr:row>59</xdr:row>
      <xdr:rowOff>59969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51096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164774</xdr:rowOff>
    </xdr:from>
    <xdr:to>
      <xdr:col>76</xdr:col>
      <xdr:colOff>165100</xdr:colOff>
      <xdr:row>59</xdr:row>
      <xdr:rowOff>94924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1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86051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20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464</xdr:rowOff>
    </xdr:from>
    <xdr:to>
      <xdr:col>72</xdr:col>
      <xdr:colOff>38100</xdr:colOff>
      <xdr:row>57</xdr:row>
      <xdr:rowOff>102064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118591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5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13114</xdr:rowOff>
    </xdr:from>
    <xdr:to>
      <xdr:col>67</xdr:col>
      <xdr:colOff>101600</xdr:colOff>
      <xdr:row>57</xdr:row>
      <xdr:rowOff>114714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131241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6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93458</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8008"/>
          <a:ext cx="8382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98258</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2808"/>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98258</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2808"/>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42658</xdr:rowOff>
    </xdr:from>
    <xdr:to>
      <xdr:col>85</xdr:col>
      <xdr:colOff>177800</xdr:colOff>
      <xdr:row>79</xdr:row>
      <xdr:rowOff>144258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47458</xdr:rowOff>
    </xdr:from>
    <xdr:to>
      <xdr:col>72</xdr:col>
      <xdr:colOff>38100</xdr:colOff>
      <xdr:row>79</xdr:row>
      <xdr:rowOff>149058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140185</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84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105124</xdr:rowOff>
    </xdr:from>
    <xdr:to>
      <xdr:col>85</xdr:col>
      <xdr:colOff>127000</xdr:colOff>
      <xdr:row>91</xdr:row>
      <xdr:rowOff>120135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707074"/>
          <a:ext cx="8382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120135</xdr:rowOff>
    </xdr:from>
    <xdr:to>
      <xdr:col>81</xdr:col>
      <xdr:colOff>50800</xdr:colOff>
      <xdr:row>92</xdr:row>
      <xdr:rowOff>4883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5722085"/>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4883</xdr:rowOff>
    </xdr:from>
    <xdr:to>
      <xdr:col>76</xdr:col>
      <xdr:colOff>114300</xdr:colOff>
      <xdr:row>92</xdr:row>
      <xdr:rowOff>68892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778283"/>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68892</xdr:rowOff>
    </xdr:from>
    <xdr:to>
      <xdr:col>71</xdr:col>
      <xdr:colOff>177800</xdr:colOff>
      <xdr:row>92</xdr:row>
      <xdr:rowOff>147453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842292"/>
          <a:ext cx="889000" cy="7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54324</xdr:rowOff>
    </xdr:from>
    <xdr:to>
      <xdr:col>85</xdr:col>
      <xdr:colOff>177800</xdr:colOff>
      <xdr:row>91</xdr:row>
      <xdr:rowOff>155924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6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77201</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5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69335</xdr:rowOff>
    </xdr:from>
    <xdr:to>
      <xdr:col>81</xdr:col>
      <xdr:colOff>101600</xdr:colOff>
      <xdr:row>91</xdr:row>
      <xdr:rowOff>170935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6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16012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44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125533</xdr:rowOff>
    </xdr:from>
    <xdr:to>
      <xdr:col>76</xdr:col>
      <xdr:colOff>165100</xdr:colOff>
      <xdr:row>92</xdr:row>
      <xdr:rowOff>55683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72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72210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50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18092</xdr:rowOff>
    </xdr:from>
    <xdr:to>
      <xdr:col>72</xdr:col>
      <xdr:colOff>38100</xdr:colOff>
      <xdr:row>92</xdr:row>
      <xdr:rowOff>119692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79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136219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56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96653</xdr:rowOff>
    </xdr:from>
    <xdr:to>
      <xdr:col>67</xdr:col>
      <xdr:colOff>101600</xdr:colOff>
      <xdr:row>93</xdr:row>
      <xdr:rowOff>26803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8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43330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6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■総務費：役場新庁舎整備事業の増などから、類似団体平均を上回った。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■衛生費：衛生費全体では類似団体を常に下回っており、今後も計画的な事業の執行により、類似団体平均を下回るよう努める。 ■農林水産業費：海洋深層水取水施設等整備事業費の大幅増、海岸保全施設整備事業費の皆増により類似団体を大きく上回った。■商工費：近年は観光環境の整備、企業誘致・規模拡大などより、類似団体平均を大きく上回っている。  ■土木費：社会資本整備総合交付金等を活用した道路整備などの進捗により、類似団体平均を上回っている。 ■教育費：年次的に進めてきた学校の改修や多目的施設整備などを終えたことから、類似団体を下回った。 ■公債費：公債費については、総合計画に基づく大型事業に順次着手しており、類似団体を常に上回っているが、後年度を見据えた計画的な借入れと堅実な財政計画を立てながら起債発行をしており、今後も計画的かつ交付税措置のある有利な起債発行に努めながら、健全な財政運営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％台で推移しており、安定して繰越金がある状態である。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また財政調整基金残高も安定しており、基金を取り崩すことなく財政運営が行えている。今後もこの傾向を堅持していく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全会計において黒字であり、赤字会計は存在していない。会計独立の原則にのっとって事業が行えている。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おいては黒字額はほぼ同水準で安定しているが、国民健康保険特別会計では医療給付費の伸び等により黒字額が大きく変動しているところである。医療費の変動については不透明な部分もあるが、医療給付費抑制のため意識啓発事業にも取り組んでおり、引き続き継続し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総合計画に基づく大型事業の償還が続いており、ここ数年の元利償還金は増加傾向にある。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算入公債費等も算入率の高い公債費の償還開始によって増となっている。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大型事業の償還開始が集中する令和５年度に償還額がピークを迎え、その後減少していく見込みであるが、他の大型事業の償還も随時開始するため今後も高い水準で推移していくものと思われる。後年度を見据えた計画的な借入れと堅実な財政計画を立てながら数値の増加を抑えるよう努める。</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富山県入善町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新庁舎整備事業等の新規借入により、償還額より新たな借入額の方が大きくなったことから地方債現在高が増加した。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公営企業への繰入見込額は下水道整備がほぼ完了したため、企業債の償還が進むことから、減少が続くと見込む。また、退職手当負担見込みにおいても人員の若年化から減少傾向にある。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海外深層水取水施設災害復旧事業や海岸保全施設整備事業等の借入を予定しており、令和７年度は地方債残高がピークを迎えると見込んでいる。引き続き事業実施の適正化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富山県入善町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役場新庁舎整備に伴い、公共施設整備基金で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百万円等の取り崩しを行ったことで、基金全体として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事業等の必要な事業の実施、社会保障関係経費の増等により必要分の取り崩しを行う見込みではあるが、決算状況により、引き続き続く大型事業の起債償還に備え、減債基金の取り崩し額の抑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公共施設等の計画的かつ円滑な整備（改修及び廃止された施設の解体等）のため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地域福祉基金：高齢者保健福祉の増進のため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山本育英奨学基金：教育奨励及び教育の振興を図るため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漁業振興基金：漁業の振興を図るため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金澤福祉事業基金：福祉事業の推進を図るため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公共施設等整備基金：役場新庁舎整備のために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百万円の取り崩したためによる減少。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公共施設等整備基金：公共施設の老朽化対策等により取り崩しを行うため減少していく見込み。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適切な財源の確保と歳出の精査により、取り崩しを回避できた。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総合計画事業等の臨時的な事業の増、社会保障関係経費の増等により必要分の取り崩しを行うため減少していく見込み。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適切な財源の確保と歳出の精査により、取り崩しを回避できた。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総合計画に基づく大型事業の償還が開始されていること等から、以降も償還財源の不足する分について取り崩しを行うため減少していく見込み。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A51D5D-C6E1-4591-90AF-CEBADF5E0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E1590C-7524-4768-AAD7-EE12D5C30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ECE0F60-237D-4212-8B1D-B5AA935A6BA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1092E8E-9E63-4EC6-8501-32FA1C09CE1F}"/>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153D9ED-3EC9-49B5-B406-7A8CFFC261EF}"/>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7E6E0F0-955F-4425-BDB8-652ABA2B813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B5807C5-E3F5-418B-B339-5740174E1AC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6E4805E-FAB9-4A5A-8C2D-81CB40477159}"/>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7947096-2BA8-4AE8-A46B-0FFB3422C748}"/>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DD03BC1-08A7-416C-AEC9-BEA17FEE28A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3AB072D-C908-47F6-95F5-3ADB9B3E024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F669BF7-042E-4DFC-95A9-5AD04BFA4845}"/>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F0A63C0-F7E4-4CBA-B2F6-B7218FEB944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11F6824-4405-4378-8B93-4486A7C238E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EE149BC-D5B7-4E23-BCDF-9283BD69DD0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CEAE71A-4054-4D75-BD16-E051C1BC675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945D36D-0897-4CD4-8A45-426E6ADDF23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1486E68-A172-4C93-A6F1-04BBBF00534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72E12D0-ECFF-4600-9E28-9F0A409113F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A0D87E3-E855-4DF0-B8F7-9110382636B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AE4150A-31C7-480E-823F-8126F77310F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B08BECC-FC12-4B49-9B54-7553D5B94CA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715C3D2-1FEE-4AEA-A12E-2C84BC319CD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5B9F46E-6DB3-4959-8A71-32230B62F80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3342EC6-CB86-41BF-875B-AC0E2E450B2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333F0C4-CEE0-44F2-9C45-3D4011B4B71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E9ACCCE-195A-40BA-8BC4-A7AFEF4FFE9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6A2F5C9-4D1A-47E6-8D7D-DB97318CF78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DA93508-8834-4AAB-8666-0ECF4C5CC1C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FF1D4C5-8529-4D04-A2C2-79D1243DC49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2CD915C-2F23-43B5-8A34-255BF5F95115}"/>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437D4E2-0410-4537-938C-8F2CE3D0F81B}"/>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5E8EFAD-E39B-478E-A1AF-32C4821BC004}"/>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409DA1F-E20C-42CC-A8B3-AE9B454C84E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14DC386-2CA6-40C4-86AA-E29CA2C8509E}"/>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95313BE-C554-4AB4-A989-F60FC1ACCC1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22545C0-7B4D-41D8-9DCE-2DB0A84C1756}"/>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D307C93-55C1-49D2-A2AE-F70244FC615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1119138-C856-4328-A689-6A377006066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C960AA8-491E-4541-BEEA-E2E838F3175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BED3D61-4804-4B69-8AA3-C4CB7EEDB18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0D34F6B-7E14-4517-A253-40DB906B653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895C5B-05C2-4EED-AC53-464DA66A3E58}"/>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8F9B515-4FE2-4340-BB01-1EB2232FFBAE}"/>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AB5580B-25F7-4E5A-94E6-7707A12958C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4EAB3D3-F4C2-4093-A028-FEAC8B3B356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F433E04-7794-4EC3-B0FE-4A6A1390101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a:t>
          </a:r>
          <a:r>
            <a:rPr kumimoji="1" lang="en-US" altLang="ja-JP" sz="1100">
              <a:latin typeface="ＭＳ Ｐゴシック" panose="020B0600070205080204" pitchFamily="50" charset="-128"/>
              <a:ea typeface="ＭＳ Ｐゴシック" panose="020B0600070205080204" pitchFamily="50" charset="-128"/>
            </a:rPr>
            <a:t>(70.0%)</a:t>
          </a:r>
          <a:r>
            <a:rPr kumimoji="1" lang="ja-JP" altLang="en-US" sz="1100">
              <a:latin typeface="ＭＳ Ｐゴシック" panose="020B0600070205080204" pitchFamily="50" charset="-128"/>
              <a:ea typeface="ＭＳ Ｐゴシック" panose="020B0600070205080204" pitchFamily="50" charset="-128"/>
            </a:rPr>
            <a:t>は、類似団体平均</a:t>
          </a:r>
          <a:r>
            <a:rPr kumimoji="1" lang="en-US" altLang="ja-JP" sz="1100">
              <a:latin typeface="ＭＳ Ｐゴシック" panose="020B0600070205080204" pitchFamily="50" charset="-128"/>
              <a:ea typeface="ＭＳ Ｐゴシック" panose="020B0600070205080204" pitchFamily="50" charset="-128"/>
            </a:rPr>
            <a:t>(67.7%)</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、富山県平均</a:t>
          </a:r>
          <a:r>
            <a:rPr kumimoji="1" lang="en-US" altLang="ja-JP" sz="1100">
              <a:latin typeface="ＭＳ Ｐゴシック" panose="020B0600070205080204" pitchFamily="50" charset="-128"/>
              <a:ea typeface="ＭＳ Ｐゴシック" panose="020B0600070205080204" pitchFamily="50" charset="-128"/>
            </a:rPr>
            <a:t>(67.5%)</a:t>
          </a:r>
          <a:r>
            <a:rPr kumimoji="1" lang="ja-JP" altLang="en-US" sz="1100">
              <a:latin typeface="ＭＳ Ｐゴシック" panose="020B0600070205080204" pitchFamily="50" charset="-128"/>
              <a:ea typeface="ＭＳ Ｐゴシック" panose="020B0600070205080204" pitchFamily="50" charset="-128"/>
            </a:rPr>
            <a:t>のいずれに対しても数値が上回っている。これは、役場庁舎や保育所等の公共施設について更新を進めているものの、築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年を超える建物も現存しているためである。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施設等については、公共施設等総合管理計画に基づき、計画的な施設修繕・改修等を行ってまいりたい。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7379C7A-3F74-44A9-A10F-AF4438F0223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8E3E36D-A196-4CBD-8133-C3A21505B6AE}"/>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3B636BF-A071-4A72-9D32-0C06A2B8D381}"/>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A80FEE6-CEAE-436A-873B-197466506B48}"/>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2F05D78-7981-4D30-9050-530DDFBF7B66}"/>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20B0B91-A772-4E6F-A9D7-C7EA3929213F}"/>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85B4544-F9A3-46FE-ABC1-5F81BB19E16C}"/>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E5E02A6-D23A-483C-ABDC-ED53205892A6}"/>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586DB8F-6E58-4FD9-A92E-E47D7AD8E462}"/>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DA33CEB-92BD-4519-A8F9-BC4E883B0CB0}"/>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0FBAF18-D95C-4B9A-8E61-AEA5DF6E744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47D9E4E-DAD1-494F-AECD-3EB4AB8B62EF}"/>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C595AC8-CE58-48CC-A6FC-C56C4CF2D54C}"/>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FD7750A-37DC-4D30-A47B-035F09D6FCB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F4D7565-B6A9-41F8-BA6B-EAA098B5515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820164D-AA3C-488B-BC4A-F65D0517E6E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FDA1D67E-ED27-4334-920F-5E0301C0FE5D}"/>
            </a:ext>
          </a:extLst>
        </xdr:cNvPr>
        <xdr:cNvCxnSpPr/>
      </xdr:nvCxnSpPr>
      <xdr:spPr>
        <a:xfrm flipV="1">
          <a:off x="4760595" y="4703233"/>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1D49B170-B3B8-41A8-9CCC-874BBB571323}"/>
            </a:ext>
          </a:extLst>
        </xdr:cNvPr>
        <xdr:cNvSpPr txBox="1"/>
      </xdr:nvSpPr>
      <xdr:spPr>
        <a:xfrm>
          <a:off x="4813300" y="57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5C972963-638E-4E6F-B8CE-040318B4D7FC}"/>
            </a:ext>
          </a:extLst>
        </xdr:cNvPr>
        <xdr:cNvCxnSpPr/>
      </xdr:nvCxnSpPr>
      <xdr:spPr>
        <a:xfrm>
          <a:off x="4673600" y="573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70A72681-F72F-47E7-821F-DA238E6AE457}"/>
            </a:ext>
          </a:extLst>
        </xdr:cNvPr>
        <xdr:cNvSpPr txBox="1"/>
      </xdr:nvSpPr>
      <xdr:spPr>
        <a:xfrm>
          <a:off x="4813300" y="447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3FD4B156-97FC-4837-9711-336407E44D48}"/>
            </a:ext>
          </a:extLst>
        </xdr:cNvPr>
        <xdr:cNvCxnSpPr/>
      </xdr:nvCxnSpPr>
      <xdr:spPr>
        <a:xfrm>
          <a:off x="4673600" y="4703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49F6620B-4BB4-42EB-BE71-424F93360B49}"/>
            </a:ext>
          </a:extLst>
        </xdr:cNvPr>
        <xdr:cNvSpPr txBox="1"/>
      </xdr:nvSpPr>
      <xdr:spPr>
        <a:xfrm>
          <a:off x="4813300" y="4978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3397845A-E8AA-47F3-A5AE-3B8278242E02}"/>
            </a:ext>
          </a:extLst>
        </xdr:cNvPr>
        <xdr:cNvSpPr/>
      </xdr:nvSpPr>
      <xdr:spPr>
        <a:xfrm>
          <a:off x="4711700" y="512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756BB47C-9A7F-4407-9A58-10CF144DADD8}"/>
            </a:ext>
          </a:extLst>
        </xdr:cNvPr>
        <xdr:cNvSpPr/>
      </xdr:nvSpPr>
      <xdr:spPr>
        <a:xfrm>
          <a:off x="40005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B4DE920B-A98A-432E-8F60-4E1234A79610}"/>
            </a:ext>
          </a:extLst>
        </xdr:cNvPr>
        <xdr:cNvSpPr/>
      </xdr:nvSpPr>
      <xdr:spPr>
        <a:xfrm>
          <a:off x="3238500" y="50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C7522674-7D7B-426F-AB20-8570CC54CFB4}"/>
            </a:ext>
          </a:extLst>
        </xdr:cNvPr>
        <xdr:cNvSpPr/>
      </xdr:nvSpPr>
      <xdr:spPr>
        <a:xfrm>
          <a:off x="2476500" y="497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11179124-7F45-4243-9B3A-C46B004D299D}"/>
            </a:ext>
          </a:extLst>
        </xdr:cNvPr>
        <xdr:cNvSpPr/>
      </xdr:nvSpPr>
      <xdr:spPr>
        <a:xfrm>
          <a:off x="1714500" y="492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1C90B24-60F9-4757-94F3-607F993B538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341D464-E9BC-49AF-848B-C87CB336ECED}"/>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C4CA8A9-2B99-4A10-9E2F-5A8F1157ADE2}"/>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27881FD-9A69-408C-9304-062A879D72B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C6BA911-9BF4-402A-9B13-903C3BA4418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1" name="楕円 80">
          <a:extLst>
            <a:ext uri="{FF2B5EF4-FFF2-40B4-BE49-F238E27FC236}">
              <a16:creationId xmlns:a16="http://schemas.microsoft.com/office/drawing/2014/main" id="{08728438-2883-409E-B406-A51088346E02}"/>
            </a:ext>
          </a:extLst>
        </xdr:cNvPr>
        <xdr:cNvSpPr/>
      </xdr:nvSpPr>
      <xdr:spPr>
        <a:xfrm>
          <a:off x="4711700" y="521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45102</xdr:rowOff>
    </xdr:from>
    <xdr:ext cx="405111" cy="259045"/>
    <xdr:sp macro="" textlink="">
      <xdr:nvSpPr>
        <xdr:cNvPr id="82" name="有形固定資産減価償却率該当値テキスト">
          <a:extLst>
            <a:ext uri="{FF2B5EF4-FFF2-40B4-BE49-F238E27FC236}">
              <a16:creationId xmlns:a16="http://schemas.microsoft.com/office/drawing/2014/main" id="{68E59A56-BD8E-4F82-9987-78BBE512AD4D}"/>
            </a:ext>
          </a:extLst>
        </xdr:cNvPr>
        <xdr:cNvSpPr txBox="1"/>
      </xdr:nvSpPr>
      <xdr:spPr>
        <a:xfrm>
          <a:off x="4813300" y="51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155363</xdr:rowOff>
    </xdr:from>
    <xdr:to>
      <xdr:col>19</xdr:col>
      <xdr:colOff>187325</xdr:colOff>
      <xdr:row>30</xdr:row>
      <xdr:rowOff>85513</xdr:rowOff>
    </xdr:to>
    <xdr:sp macro="" textlink="">
      <xdr:nvSpPr>
        <xdr:cNvPr id="83" name="楕円 82">
          <a:extLst>
            <a:ext uri="{FF2B5EF4-FFF2-40B4-BE49-F238E27FC236}">
              <a16:creationId xmlns:a16="http://schemas.microsoft.com/office/drawing/2014/main" id="{0E7E439D-9E7B-4B5F-BBC7-721658E1B273}"/>
            </a:ext>
          </a:extLst>
        </xdr:cNvPr>
        <xdr:cNvSpPr/>
      </xdr:nvSpPr>
      <xdr:spPr>
        <a:xfrm>
          <a:off x="4000500" y="51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34713</xdr:rowOff>
    </xdr:from>
    <xdr:to>
      <xdr:col>23</xdr:col>
      <xdr:colOff>85725</xdr:colOff>
      <xdr:row>30</xdr:row>
      <xdr:rowOff>117475</xdr:rowOff>
    </xdr:to>
    <xdr:cxnSp macro="">
      <xdr:nvCxnSpPr>
        <xdr:cNvPr id="84" name="直線コネクタ 83">
          <a:extLst>
            <a:ext uri="{FF2B5EF4-FFF2-40B4-BE49-F238E27FC236}">
              <a16:creationId xmlns:a16="http://schemas.microsoft.com/office/drawing/2014/main" id="{50A3E390-F4F6-4A19-9256-6790C173D3F4}"/>
            </a:ext>
          </a:extLst>
        </xdr:cNvPr>
        <xdr:cNvCxnSpPr/>
      </xdr:nvCxnSpPr>
      <xdr:spPr>
        <a:xfrm>
          <a:off x="4051300" y="5178213"/>
          <a:ext cx="71120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112183</xdr:rowOff>
    </xdr:from>
    <xdr:to>
      <xdr:col>15</xdr:col>
      <xdr:colOff>187325</xdr:colOff>
      <xdr:row>30</xdr:row>
      <xdr:rowOff>42333</xdr:rowOff>
    </xdr:to>
    <xdr:sp macro="" textlink="">
      <xdr:nvSpPr>
        <xdr:cNvPr id="85" name="楕円 84">
          <a:extLst>
            <a:ext uri="{FF2B5EF4-FFF2-40B4-BE49-F238E27FC236}">
              <a16:creationId xmlns:a16="http://schemas.microsoft.com/office/drawing/2014/main" id="{675DD4E7-A5A9-4999-8481-D16523C72CE8}"/>
            </a:ext>
          </a:extLst>
        </xdr:cNvPr>
        <xdr:cNvSpPr/>
      </xdr:nvSpPr>
      <xdr:spPr>
        <a:xfrm>
          <a:off x="3238500" y="50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34713</xdr:rowOff>
    </xdr:to>
    <xdr:cxnSp macro="">
      <xdr:nvCxnSpPr>
        <xdr:cNvPr id="86" name="直線コネクタ 85">
          <a:extLst>
            <a:ext uri="{FF2B5EF4-FFF2-40B4-BE49-F238E27FC236}">
              <a16:creationId xmlns:a16="http://schemas.microsoft.com/office/drawing/2014/main" id="{21582552-D3A4-4A41-8498-3809422ED9BF}"/>
            </a:ext>
          </a:extLst>
        </xdr:cNvPr>
        <xdr:cNvCxnSpPr/>
      </xdr:nvCxnSpPr>
      <xdr:spPr>
        <a:xfrm>
          <a:off x="3289300" y="513503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43815</xdr:rowOff>
    </xdr:from>
    <xdr:to>
      <xdr:col>11</xdr:col>
      <xdr:colOff>187325</xdr:colOff>
      <xdr:row>29</xdr:row>
      <xdr:rowOff>145415</xdr:rowOff>
    </xdr:to>
    <xdr:sp macro="" textlink="">
      <xdr:nvSpPr>
        <xdr:cNvPr id="87" name="楕円 86">
          <a:extLst>
            <a:ext uri="{FF2B5EF4-FFF2-40B4-BE49-F238E27FC236}">
              <a16:creationId xmlns:a16="http://schemas.microsoft.com/office/drawing/2014/main" id="{DA2CFCDC-D4B0-4B02-B19B-11D8413280B9}"/>
            </a:ext>
          </a:extLst>
        </xdr:cNvPr>
        <xdr:cNvSpPr/>
      </xdr:nvSpPr>
      <xdr:spPr>
        <a:xfrm>
          <a:off x="2476500" y="50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94615</xdr:rowOff>
    </xdr:from>
    <xdr:to>
      <xdr:col>15</xdr:col>
      <xdr:colOff>136525</xdr:colOff>
      <xdr:row>29</xdr:row>
      <xdr:rowOff>162983</xdr:rowOff>
    </xdr:to>
    <xdr:cxnSp macro="">
      <xdr:nvCxnSpPr>
        <xdr:cNvPr id="88" name="直線コネクタ 87">
          <a:extLst>
            <a:ext uri="{FF2B5EF4-FFF2-40B4-BE49-F238E27FC236}">
              <a16:creationId xmlns:a16="http://schemas.microsoft.com/office/drawing/2014/main" id="{0C6B057D-3EF7-4B9F-952D-BE7DF9C4E294}"/>
            </a:ext>
          </a:extLst>
        </xdr:cNvPr>
        <xdr:cNvCxnSpPr/>
      </xdr:nvCxnSpPr>
      <xdr:spPr>
        <a:xfrm>
          <a:off x="2527300" y="5066665"/>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18627</xdr:rowOff>
    </xdr:from>
    <xdr:to>
      <xdr:col>7</xdr:col>
      <xdr:colOff>187325</xdr:colOff>
      <xdr:row>29</xdr:row>
      <xdr:rowOff>120227</xdr:rowOff>
    </xdr:to>
    <xdr:sp macro="" textlink="">
      <xdr:nvSpPr>
        <xdr:cNvPr id="89" name="楕円 88">
          <a:extLst>
            <a:ext uri="{FF2B5EF4-FFF2-40B4-BE49-F238E27FC236}">
              <a16:creationId xmlns:a16="http://schemas.microsoft.com/office/drawing/2014/main" id="{2DDE6FF4-F0A8-4061-8398-2BC24BA41D24}"/>
            </a:ext>
          </a:extLst>
        </xdr:cNvPr>
        <xdr:cNvSpPr/>
      </xdr:nvSpPr>
      <xdr:spPr>
        <a:xfrm>
          <a:off x="1714500" y="499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69427</xdr:rowOff>
    </xdr:from>
    <xdr:to>
      <xdr:col>11</xdr:col>
      <xdr:colOff>136525</xdr:colOff>
      <xdr:row>29</xdr:row>
      <xdr:rowOff>94615</xdr:rowOff>
    </xdr:to>
    <xdr:cxnSp macro="">
      <xdr:nvCxnSpPr>
        <xdr:cNvPr id="90" name="直線コネクタ 89">
          <a:extLst>
            <a:ext uri="{FF2B5EF4-FFF2-40B4-BE49-F238E27FC236}">
              <a16:creationId xmlns:a16="http://schemas.microsoft.com/office/drawing/2014/main" id="{E05AA4D5-4C09-4F68-9D0D-CEDC0E592D54}"/>
            </a:ext>
          </a:extLst>
        </xdr:cNvPr>
        <xdr:cNvCxnSpPr/>
      </xdr:nvCxnSpPr>
      <xdr:spPr>
        <a:xfrm>
          <a:off x="1765300" y="504147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D5775DC7-A2EE-4DEB-B6F5-CE7410B6323C}"/>
            </a:ext>
          </a:extLst>
        </xdr:cNvPr>
        <xdr:cNvSpPr txBox="1"/>
      </xdr:nvSpPr>
      <xdr:spPr>
        <a:xfrm>
          <a:off x="3836044" y="484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82D5EF84-70FA-430A-9381-E9237CDA3F78}"/>
            </a:ext>
          </a:extLst>
        </xdr:cNvPr>
        <xdr:cNvSpPr txBox="1"/>
      </xdr:nvSpPr>
      <xdr:spPr>
        <a:xfrm>
          <a:off x="3086744" y="4794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EC2048B6-96E8-495C-969E-7C5E1E2E2A9E}"/>
            </a:ext>
          </a:extLst>
        </xdr:cNvPr>
        <xdr:cNvSpPr txBox="1"/>
      </xdr:nvSpPr>
      <xdr:spPr>
        <a:xfrm>
          <a:off x="2324744" y="4755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82458A51-B3B2-41F6-BD3B-CFEDBB5319EC}"/>
            </a:ext>
          </a:extLst>
        </xdr:cNvPr>
        <xdr:cNvSpPr txBox="1"/>
      </xdr:nvSpPr>
      <xdr:spPr>
        <a:xfrm>
          <a:off x="1562744" y="470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76640</xdr:rowOff>
    </xdr:from>
    <xdr:ext cx="405111" cy="259045"/>
    <xdr:sp macro="" textlink="">
      <xdr:nvSpPr>
        <xdr:cNvPr id="95" name="n_1mainValue有形固定資産減価償却率">
          <a:extLst>
            <a:ext uri="{FF2B5EF4-FFF2-40B4-BE49-F238E27FC236}">
              <a16:creationId xmlns:a16="http://schemas.microsoft.com/office/drawing/2014/main" id="{294160C3-E2CB-46FC-8AAC-BD550D42A737}"/>
            </a:ext>
          </a:extLst>
        </xdr:cNvPr>
        <xdr:cNvSpPr txBox="1"/>
      </xdr:nvSpPr>
      <xdr:spPr>
        <a:xfrm>
          <a:off x="3836044" y="522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33460</xdr:rowOff>
    </xdr:from>
    <xdr:ext cx="405111" cy="259045"/>
    <xdr:sp macro="" textlink="">
      <xdr:nvSpPr>
        <xdr:cNvPr id="96" name="n_2mainValue有形固定資産減価償却率">
          <a:extLst>
            <a:ext uri="{FF2B5EF4-FFF2-40B4-BE49-F238E27FC236}">
              <a16:creationId xmlns:a16="http://schemas.microsoft.com/office/drawing/2014/main" id="{43D8F167-35EC-4D10-B4CC-B8F3EF681292}"/>
            </a:ext>
          </a:extLst>
        </xdr:cNvPr>
        <xdr:cNvSpPr txBox="1"/>
      </xdr:nvSpPr>
      <xdr:spPr>
        <a:xfrm>
          <a:off x="3086744" y="5176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136542</xdr:rowOff>
    </xdr:from>
    <xdr:ext cx="405111" cy="259045"/>
    <xdr:sp macro="" textlink="">
      <xdr:nvSpPr>
        <xdr:cNvPr id="97" name="n_3mainValue有形固定資産減価償却率">
          <a:extLst>
            <a:ext uri="{FF2B5EF4-FFF2-40B4-BE49-F238E27FC236}">
              <a16:creationId xmlns:a16="http://schemas.microsoft.com/office/drawing/2014/main" id="{3974EF70-92CD-4C54-93E1-7918D6118099}"/>
            </a:ext>
          </a:extLst>
        </xdr:cNvPr>
        <xdr:cNvSpPr txBox="1"/>
      </xdr:nvSpPr>
      <xdr:spPr>
        <a:xfrm>
          <a:off x="2324744" y="510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111354</xdr:rowOff>
    </xdr:from>
    <xdr:ext cx="405111" cy="259045"/>
    <xdr:sp macro="" textlink="">
      <xdr:nvSpPr>
        <xdr:cNvPr id="98" name="n_4mainValue有形固定資産減価償却率">
          <a:extLst>
            <a:ext uri="{FF2B5EF4-FFF2-40B4-BE49-F238E27FC236}">
              <a16:creationId xmlns:a16="http://schemas.microsoft.com/office/drawing/2014/main" id="{ECA97C2D-AA48-453E-8E1F-729B122D862D}"/>
            </a:ext>
          </a:extLst>
        </xdr:cNvPr>
        <xdr:cNvSpPr txBox="1"/>
      </xdr:nvSpPr>
      <xdr:spPr>
        <a:xfrm>
          <a:off x="1562744" y="508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8580D14-F34B-4836-B1B8-16480773687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E3AD1E0-3896-421F-8B3E-682523FF7D8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C57189B-19CD-4EDF-8C81-0F9A3D4B1F23}"/>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033DADE-FC89-49B0-A3B7-BC453C2304E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2616DC9-E708-41DC-8435-9F98166EE21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4EE0286-E9D4-4ABE-A92D-8E309413F69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6C91E4B-0026-4D10-8A83-BB0C8E5EB36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27E4540-D178-4BB3-89FB-08D455E34E5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B1F1BFA-967D-4DBC-AEEB-988B9C3DC05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C3BCDB4-1BE8-492A-88D4-0C25DF5333E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CE1D54F-E393-4E7F-8752-7495E0FDE795}"/>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4A442C0-B8FE-4D38-ADDA-DBB9F420624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932DC86-8A02-42DD-A521-963316C20C44}"/>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a:t>
          </a:r>
          <a:r>
            <a:rPr kumimoji="1" lang="en-US" altLang="ja-JP" sz="1100">
              <a:latin typeface="ＭＳ Ｐゴシック" panose="020B0600070205080204" pitchFamily="50" charset="-128"/>
              <a:ea typeface="ＭＳ Ｐゴシック" panose="020B0600070205080204" pitchFamily="50" charset="-128"/>
            </a:rPr>
            <a:t>(622.6%)</a:t>
          </a:r>
          <a:r>
            <a:rPr kumimoji="1" lang="ja-JP" altLang="en-US" sz="1100">
              <a:latin typeface="ＭＳ Ｐゴシック" panose="020B0600070205080204" pitchFamily="50" charset="-128"/>
              <a:ea typeface="ＭＳ Ｐゴシック" panose="020B0600070205080204" pitchFamily="50" charset="-128"/>
            </a:rPr>
            <a:t>は、類似団体平均</a:t>
          </a:r>
          <a:r>
            <a:rPr kumimoji="1" lang="en-US" altLang="ja-JP" sz="1100">
              <a:latin typeface="ＭＳ Ｐゴシック" panose="020B0600070205080204" pitchFamily="50" charset="-128"/>
              <a:ea typeface="ＭＳ Ｐゴシック" panose="020B0600070205080204" pitchFamily="50" charset="-128"/>
            </a:rPr>
            <a:t>(375.5%)</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、富山県平均</a:t>
          </a:r>
          <a:r>
            <a:rPr kumimoji="1" lang="en-US" altLang="ja-JP" sz="1100">
              <a:latin typeface="ＭＳ Ｐゴシック" panose="020B0600070205080204" pitchFamily="50" charset="-128"/>
              <a:ea typeface="ＭＳ Ｐゴシック" panose="020B0600070205080204" pitchFamily="50" charset="-128"/>
            </a:rPr>
            <a:t>(610.9%)</a:t>
          </a:r>
          <a:r>
            <a:rPr kumimoji="1" lang="ja-JP" altLang="en-US" sz="1100">
              <a:latin typeface="ＭＳ Ｐゴシック" panose="020B0600070205080204" pitchFamily="50" charset="-128"/>
              <a:ea typeface="ＭＳ Ｐゴシック" panose="020B0600070205080204" pitchFamily="50" charset="-128"/>
            </a:rPr>
            <a:t>のいずれに対しても数値が上回っている。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年度に完成した新庁舎整備事業や、海洋深層水取水施設に係る地方債の借入が増加し、将来負担額が増加してることが主な要因である。令和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年度からは地方債残高がピークアウトとなる見込みであるが、引き続き、将来負担を意識した償還計画により、計画的な借入を行っていく。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D9FAED9A-8DC5-45C0-8DE6-9BD644F6BA8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67DDE30-88A7-4928-84DB-AD9FCEBFD8A9}"/>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F4D9660-C9FA-40B1-AC66-F5D5D9BC126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1208D37-B465-47AF-B65E-0D5EEA5E3A4D}"/>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5D25C83-E921-406A-9995-9E0C1938EF54}"/>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6A7511BB-39D5-46AA-8E18-9D0DEDAFE143}"/>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BEC8AF2-47D0-4EA3-9287-1DD4B3FED502}"/>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53A8E1F-A161-4867-BA19-DABF208335F8}"/>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BA990CF-A800-4A6F-B081-F331DFF86B67}"/>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0253AB2-7E33-41B9-9E1F-91A8052513CC}"/>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8AEC2CD3-0268-417D-8FF2-E53F4C84D037}"/>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F79C04B-9449-4024-821E-21CF06E62EC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3F4E605-E594-4452-AFDD-3CC5B89E350C}"/>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D6D710E-A953-4F36-97A3-CD1F398ED764}"/>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D3726F1-8AD2-439D-8059-0DFE68D58C5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8A96A19B-AF31-4B64-AEC2-3DCDF0328133}"/>
            </a:ext>
          </a:extLst>
        </xdr:cNvPr>
        <xdr:cNvCxnSpPr/>
      </xdr:nvCxnSpPr>
      <xdr:spPr>
        <a:xfrm flipV="1">
          <a:off x="14793595" y="4574413"/>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B604F6CF-9D1D-4BBF-98A4-2A76BE9949DE}"/>
            </a:ext>
          </a:extLst>
        </xdr:cNvPr>
        <xdr:cNvSpPr txBox="1"/>
      </xdr:nvSpPr>
      <xdr:spPr>
        <a:xfrm>
          <a:off x="14846300" y="59595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0E9990A1-F01D-433F-97CA-C8C35935617E}"/>
            </a:ext>
          </a:extLst>
        </xdr:cNvPr>
        <xdr:cNvCxnSpPr/>
      </xdr:nvCxnSpPr>
      <xdr:spPr>
        <a:xfrm>
          <a:off x="14706600" y="595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45917CF7-C471-4A1E-9CE5-4E58131CC493}"/>
            </a:ext>
          </a:extLst>
        </xdr:cNvPr>
        <xdr:cNvSpPr txBox="1"/>
      </xdr:nvSpPr>
      <xdr:spPr>
        <a:xfrm>
          <a:off x="14846300" y="434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1905A013-E9F4-4064-9900-B48234C8303F}"/>
            </a:ext>
          </a:extLst>
        </xdr:cNvPr>
        <xdr:cNvCxnSpPr/>
      </xdr:nvCxnSpPr>
      <xdr:spPr>
        <a:xfrm>
          <a:off x="14706600" y="4574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7F9DB1BD-0154-4742-AD0C-4CD4638C65A1}"/>
            </a:ext>
          </a:extLst>
        </xdr:cNvPr>
        <xdr:cNvSpPr txBox="1"/>
      </xdr:nvSpPr>
      <xdr:spPr>
        <a:xfrm>
          <a:off x="14846300" y="4792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32CCB986-F6B1-464A-8BC8-C3034FA73D80}"/>
            </a:ext>
          </a:extLst>
        </xdr:cNvPr>
        <xdr:cNvSpPr/>
      </xdr:nvSpPr>
      <xdr:spPr>
        <a:xfrm>
          <a:off x="14744700" y="49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5449C51C-B077-46F7-94B4-E7622BB3BDEF}"/>
            </a:ext>
          </a:extLst>
        </xdr:cNvPr>
        <xdr:cNvSpPr/>
      </xdr:nvSpPr>
      <xdr:spPr>
        <a:xfrm>
          <a:off x="14033500" y="494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1EA24A78-F0DA-4ADE-85DB-26ABA0B77E02}"/>
            </a:ext>
          </a:extLst>
        </xdr:cNvPr>
        <xdr:cNvSpPr/>
      </xdr:nvSpPr>
      <xdr:spPr>
        <a:xfrm>
          <a:off x="13271500" y="49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04E5F8EA-FD25-426D-8D40-6D14BCF39E4E}"/>
            </a:ext>
          </a:extLst>
        </xdr:cNvPr>
        <xdr:cNvSpPr/>
      </xdr:nvSpPr>
      <xdr:spPr>
        <a:xfrm>
          <a:off x="12509500" y="495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820D6D45-161C-4FFF-ABF7-433F956AB5B2}"/>
            </a:ext>
          </a:extLst>
        </xdr:cNvPr>
        <xdr:cNvSpPr/>
      </xdr:nvSpPr>
      <xdr:spPr>
        <a:xfrm>
          <a:off x="11747500" y="508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42C82D6-CF64-4BAC-A8CF-BBE4B0F7E72D}"/>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F5F3266-1EA4-4890-ACF9-472E26CA989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4AE1629-E44C-45DD-AD29-420A57322BE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1688559-AB63-4EC6-B007-607C207DF375}"/>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4A6C5BD-ED15-4696-AE26-50F446B250E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93782</xdr:rowOff>
    </xdr:from>
    <xdr:to>
      <xdr:col>76</xdr:col>
      <xdr:colOff>73025</xdr:colOff>
      <xdr:row>31</xdr:row>
      <xdr:rowOff>23932</xdr:rowOff>
    </xdr:to>
    <xdr:sp macro="" textlink="">
      <xdr:nvSpPr>
        <xdr:cNvPr id="143" name="楕円 142">
          <a:extLst>
            <a:ext uri="{FF2B5EF4-FFF2-40B4-BE49-F238E27FC236}">
              <a16:creationId xmlns:a16="http://schemas.microsoft.com/office/drawing/2014/main" id="{CE228EC6-A092-4E87-82F4-A654AD0B1C65}"/>
            </a:ext>
          </a:extLst>
        </xdr:cNvPr>
        <xdr:cNvSpPr/>
      </xdr:nvSpPr>
      <xdr:spPr>
        <a:xfrm>
          <a:off x="14744700" y="523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72209</xdr:rowOff>
    </xdr:from>
    <xdr:ext cx="469744" cy="259045"/>
    <xdr:sp macro="" textlink="">
      <xdr:nvSpPr>
        <xdr:cNvPr id="144" name="債務償還比率該当値テキスト">
          <a:extLst>
            <a:ext uri="{FF2B5EF4-FFF2-40B4-BE49-F238E27FC236}">
              <a16:creationId xmlns:a16="http://schemas.microsoft.com/office/drawing/2014/main" id="{D1200A71-8796-4B84-85EB-9B8D2A51B549}"/>
            </a:ext>
          </a:extLst>
        </xdr:cNvPr>
        <xdr:cNvSpPr txBox="1"/>
      </xdr:nvSpPr>
      <xdr:spPr>
        <a:xfrm>
          <a:off x="14846300" y="521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49283</xdr:rowOff>
    </xdr:from>
    <xdr:to>
      <xdr:col>72</xdr:col>
      <xdr:colOff>123825</xdr:colOff>
      <xdr:row>30</xdr:row>
      <xdr:rowOff>150883</xdr:rowOff>
    </xdr:to>
    <xdr:sp macro="" textlink="">
      <xdr:nvSpPr>
        <xdr:cNvPr id="145" name="楕円 144">
          <a:extLst>
            <a:ext uri="{FF2B5EF4-FFF2-40B4-BE49-F238E27FC236}">
              <a16:creationId xmlns:a16="http://schemas.microsoft.com/office/drawing/2014/main" id="{24927BFE-52F6-4EFA-8790-870333D40257}"/>
            </a:ext>
          </a:extLst>
        </xdr:cNvPr>
        <xdr:cNvSpPr/>
      </xdr:nvSpPr>
      <xdr:spPr>
        <a:xfrm>
          <a:off x="14033500" y="519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100083</xdr:rowOff>
    </xdr:from>
    <xdr:to>
      <xdr:col>76</xdr:col>
      <xdr:colOff>22225</xdr:colOff>
      <xdr:row>30</xdr:row>
      <xdr:rowOff>144582</xdr:rowOff>
    </xdr:to>
    <xdr:cxnSp macro="">
      <xdr:nvCxnSpPr>
        <xdr:cNvPr id="146" name="直線コネクタ 145">
          <a:extLst>
            <a:ext uri="{FF2B5EF4-FFF2-40B4-BE49-F238E27FC236}">
              <a16:creationId xmlns:a16="http://schemas.microsoft.com/office/drawing/2014/main" id="{BF683B09-B749-4730-9B4E-353D35644433}"/>
            </a:ext>
          </a:extLst>
        </xdr:cNvPr>
        <xdr:cNvCxnSpPr/>
      </xdr:nvCxnSpPr>
      <xdr:spPr>
        <a:xfrm>
          <a:off x="14084300" y="5243583"/>
          <a:ext cx="711200" cy="4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142170</xdr:rowOff>
    </xdr:from>
    <xdr:to>
      <xdr:col>68</xdr:col>
      <xdr:colOff>123825</xdr:colOff>
      <xdr:row>30</xdr:row>
      <xdr:rowOff>72320</xdr:rowOff>
    </xdr:to>
    <xdr:sp macro="" textlink="">
      <xdr:nvSpPr>
        <xdr:cNvPr id="147" name="楕円 146">
          <a:extLst>
            <a:ext uri="{FF2B5EF4-FFF2-40B4-BE49-F238E27FC236}">
              <a16:creationId xmlns:a16="http://schemas.microsoft.com/office/drawing/2014/main" id="{F6D31BB6-9A90-4EAE-9F98-881F60A31F80}"/>
            </a:ext>
          </a:extLst>
        </xdr:cNvPr>
        <xdr:cNvSpPr/>
      </xdr:nvSpPr>
      <xdr:spPr>
        <a:xfrm>
          <a:off x="13271500" y="51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21520</xdr:rowOff>
    </xdr:from>
    <xdr:to>
      <xdr:col>72</xdr:col>
      <xdr:colOff>73025</xdr:colOff>
      <xdr:row>30</xdr:row>
      <xdr:rowOff>100083</xdr:rowOff>
    </xdr:to>
    <xdr:cxnSp macro="">
      <xdr:nvCxnSpPr>
        <xdr:cNvPr id="148" name="直線コネクタ 147">
          <a:extLst>
            <a:ext uri="{FF2B5EF4-FFF2-40B4-BE49-F238E27FC236}">
              <a16:creationId xmlns:a16="http://schemas.microsoft.com/office/drawing/2014/main" id="{8A419289-53F2-48E6-8B73-0A268D5F2A0F}"/>
            </a:ext>
          </a:extLst>
        </xdr:cNvPr>
        <xdr:cNvCxnSpPr/>
      </xdr:nvCxnSpPr>
      <xdr:spPr>
        <a:xfrm>
          <a:off x="13322300" y="5165020"/>
          <a:ext cx="762000" cy="7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73801</xdr:rowOff>
    </xdr:from>
    <xdr:to>
      <xdr:col>64</xdr:col>
      <xdr:colOff>123825</xdr:colOff>
      <xdr:row>30</xdr:row>
      <xdr:rowOff>3951</xdr:rowOff>
    </xdr:to>
    <xdr:sp macro="" textlink="">
      <xdr:nvSpPr>
        <xdr:cNvPr id="149" name="楕円 148">
          <a:extLst>
            <a:ext uri="{FF2B5EF4-FFF2-40B4-BE49-F238E27FC236}">
              <a16:creationId xmlns:a16="http://schemas.microsoft.com/office/drawing/2014/main" id="{0023D89F-8555-449D-836A-CFA1B0E098B1}"/>
            </a:ext>
          </a:extLst>
        </xdr:cNvPr>
        <xdr:cNvSpPr/>
      </xdr:nvSpPr>
      <xdr:spPr>
        <a:xfrm>
          <a:off x="12509500" y="50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124601</xdr:rowOff>
    </xdr:from>
    <xdr:to>
      <xdr:col>68</xdr:col>
      <xdr:colOff>73025</xdr:colOff>
      <xdr:row>30</xdr:row>
      <xdr:rowOff>21520</xdr:rowOff>
    </xdr:to>
    <xdr:cxnSp macro="">
      <xdr:nvCxnSpPr>
        <xdr:cNvPr id="150" name="直線コネクタ 149">
          <a:extLst>
            <a:ext uri="{FF2B5EF4-FFF2-40B4-BE49-F238E27FC236}">
              <a16:creationId xmlns:a16="http://schemas.microsoft.com/office/drawing/2014/main" id="{710CA7B7-5174-4769-BB04-6C9BB033615C}"/>
            </a:ext>
          </a:extLst>
        </xdr:cNvPr>
        <xdr:cNvCxnSpPr/>
      </xdr:nvCxnSpPr>
      <xdr:spPr>
        <a:xfrm>
          <a:off x="12560300" y="5096651"/>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14139</xdr:rowOff>
    </xdr:from>
    <xdr:to>
      <xdr:col>60</xdr:col>
      <xdr:colOff>123825</xdr:colOff>
      <xdr:row>30</xdr:row>
      <xdr:rowOff>115739</xdr:rowOff>
    </xdr:to>
    <xdr:sp macro="" textlink="">
      <xdr:nvSpPr>
        <xdr:cNvPr id="151" name="楕円 150">
          <a:extLst>
            <a:ext uri="{FF2B5EF4-FFF2-40B4-BE49-F238E27FC236}">
              <a16:creationId xmlns:a16="http://schemas.microsoft.com/office/drawing/2014/main" id="{780228B6-4B50-48C7-8FC1-EDA1BE70A0B8}"/>
            </a:ext>
          </a:extLst>
        </xdr:cNvPr>
        <xdr:cNvSpPr/>
      </xdr:nvSpPr>
      <xdr:spPr>
        <a:xfrm>
          <a:off x="11747500" y="51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124601</xdr:rowOff>
    </xdr:from>
    <xdr:to>
      <xdr:col>64</xdr:col>
      <xdr:colOff>73025</xdr:colOff>
      <xdr:row>30</xdr:row>
      <xdr:rowOff>64939</xdr:rowOff>
    </xdr:to>
    <xdr:cxnSp macro="">
      <xdr:nvCxnSpPr>
        <xdr:cNvPr id="152" name="直線コネクタ 151">
          <a:extLst>
            <a:ext uri="{FF2B5EF4-FFF2-40B4-BE49-F238E27FC236}">
              <a16:creationId xmlns:a16="http://schemas.microsoft.com/office/drawing/2014/main" id="{B065A453-AEB5-4A7A-B45C-85B23F02A93F}"/>
            </a:ext>
          </a:extLst>
        </xdr:cNvPr>
        <xdr:cNvCxnSpPr/>
      </xdr:nvCxnSpPr>
      <xdr:spPr>
        <a:xfrm flipV="1">
          <a:off x="11798300" y="5096651"/>
          <a:ext cx="762000" cy="11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953B9FAB-A050-4A61-8785-93D56EC670D4}"/>
            </a:ext>
          </a:extLst>
        </xdr:cNvPr>
        <xdr:cNvSpPr txBox="1"/>
      </xdr:nvSpPr>
      <xdr:spPr>
        <a:xfrm>
          <a:off x="13836727" y="471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1B03864B-FEB2-4101-B9BA-78C037DF8253}"/>
            </a:ext>
          </a:extLst>
        </xdr:cNvPr>
        <xdr:cNvSpPr txBox="1"/>
      </xdr:nvSpPr>
      <xdr:spPr>
        <a:xfrm>
          <a:off x="13087427" y="474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D2CD3C33-A935-43FD-AD0E-C3310B3BDC47}"/>
            </a:ext>
          </a:extLst>
        </xdr:cNvPr>
        <xdr:cNvSpPr txBox="1"/>
      </xdr:nvSpPr>
      <xdr:spPr>
        <a:xfrm>
          <a:off x="12325427" y="473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4A6BBBEF-566B-4992-AB05-4046ED9BD29E}"/>
            </a:ext>
          </a:extLst>
        </xdr:cNvPr>
        <xdr:cNvSpPr txBox="1"/>
      </xdr:nvSpPr>
      <xdr:spPr>
        <a:xfrm>
          <a:off x="11563427" y="486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142010</xdr:rowOff>
    </xdr:from>
    <xdr:ext cx="469744" cy="259045"/>
    <xdr:sp macro="" textlink="">
      <xdr:nvSpPr>
        <xdr:cNvPr id="157" name="n_1mainValue債務償還比率">
          <a:extLst>
            <a:ext uri="{FF2B5EF4-FFF2-40B4-BE49-F238E27FC236}">
              <a16:creationId xmlns:a16="http://schemas.microsoft.com/office/drawing/2014/main" id="{6102297E-DF1B-441E-9165-E63734B28E14}"/>
            </a:ext>
          </a:extLst>
        </xdr:cNvPr>
        <xdr:cNvSpPr txBox="1"/>
      </xdr:nvSpPr>
      <xdr:spPr>
        <a:xfrm>
          <a:off x="13836727" y="528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63447</xdr:rowOff>
    </xdr:from>
    <xdr:ext cx="469744" cy="259045"/>
    <xdr:sp macro="" textlink="">
      <xdr:nvSpPr>
        <xdr:cNvPr id="158" name="n_2mainValue債務償還比率">
          <a:extLst>
            <a:ext uri="{FF2B5EF4-FFF2-40B4-BE49-F238E27FC236}">
              <a16:creationId xmlns:a16="http://schemas.microsoft.com/office/drawing/2014/main" id="{6BDE1A19-AA15-4D89-9D57-F2AA9402EA09}"/>
            </a:ext>
          </a:extLst>
        </xdr:cNvPr>
        <xdr:cNvSpPr txBox="1"/>
      </xdr:nvSpPr>
      <xdr:spPr>
        <a:xfrm>
          <a:off x="13087427" y="520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166528</xdr:rowOff>
    </xdr:from>
    <xdr:ext cx="469744" cy="259045"/>
    <xdr:sp macro="" textlink="">
      <xdr:nvSpPr>
        <xdr:cNvPr id="159" name="n_3mainValue債務償還比率">
          <a:extLst>
            <a:ext uri="{FF2B5EF4-FFF2-40B4-BE49-F238E27FC236}">
              <a16:creationId xmlns:a16="http://schemas.microsoft.com/office/drawing/2014/main" id="{9A763D75-16F0-4217-A1E3-18F1031FB24E}"/>
            </a:ext>
          </a:extLst>
        </xdr:cNvPr>
        <xdr:cNvSpPr txBox="1"/>
      </xdr:nvSpPr>
      <xdr:spPr>
        <a:xfrm>
          <a:off x="12325427" y="513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106866</xdr:rowOff>
    </xdr:from>
    <xdr:ext cx="469744" cy="259045"/>
    <xdr:sp macro="" textlink="">
      <xdr:nvSpPr>
        <xdr:cNvPr id="160" name="n_4mainValue債務償還比率">
          <a:extLst>
            <a:ext uri="{FF2B5EF4-FFF2-40B4-BE49-F238E27FC236}">
              <a16:creationId xmlns:a16="http://schemas.microsoft.com/office/drawing/2014/main" id="{6F6E3AF7-E6A3-4818-AFE2-327552CF3B91}"/>
            </a:ext>
          </a:extLst>
        </xdr:cNvPr>
        <xdr:cNvSpPr txBox="1"/>
      </xdr:nvSpPr>
      <xdr:spPr>
        <a:xfrm>
          <a:off x="11563427" y="525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30D0586-F9AC-4004-B8B9-2B31968E1E0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3330D9A-75FD-4F10-A91E-F9AF66E82B6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6DCCB18-7793-4118-A27C-6F225F43E30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F467779-E5FD-421C-9151-FB0549E0C39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B5FF6B3-AE02-4E8C-82D0-460A4F1DEF6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CA9EA03-313D-4996-ADEA-F20E572EFFC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7C717B-3FB0-4F08-9448-D66CDC5221D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13A7FB-010E-4618-AAEB-91FDEC3E36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B91CCA-F376-4C78-BD41-A2C7908A47D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FD87C2-03CB-4D12-A199-756299DF420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2D3D70-2D56-40C6-9540-F84AA6D9BE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44A5BE-3C90-42EA-9507-1058F00CE6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537A31-E816-4C13-8E3A-4B7569A21C9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5B56F3-D03B-491D-A161-ED6827275E0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51AD8A-687B-4C49-B712-4AF4D0D85E7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1218CA-7A8E-4C15-8CB1-1410344D30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48368A-298A-4A47-8883-F83FC08F93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7F2E4A-6B63-4301-AE48-DEA55CEC354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AF66D0-09DD-4F6F-9927-BB2CB47F1F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E10C66-CCBF-4B9E-A365-40342AB63A0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6D4407-2DF5-4632-BA0E-70E1D226B0D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20F9D2-52E4-4A81-B3AF-F9CE210E9B5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D89E31-B622-4588-AF85-C95BC263CE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D33A2B-F95E-4EC9-A8E7-B400C134D1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BCEB16-BF3C-449B-BB70-24095627152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6A78A11-FFD9-4A08-AE9A-CB34AF0551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21608D3-829D-4985-A727-08EAE4A608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75D9B9-57B4-415C-A552-F71F1E21572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10DF50-2080-428F-877E-FD54914C1C7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26B98E1-596B-4431-956A-00203BDC8FA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E94C0C-75C3-4E2C-BC38-E18C785D874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E0C6BD-6935-48B3-9EF0-E27F2F1CCB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360A38-453F-4E33-9ACC-757F38B182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3E16F0-B15E-443E-BF4E-E0165CB4ACC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70B593-453C-4D0A-B91D-6127711110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7090E2-F23D-4F64-BC7F-1C03816254C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1E5A1F-9553-48AB-92BE-AC3B62039EE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046E65-12A1-4DB1-8DCF-5D94E3525E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FBDA6D-0078-4F7D-8710-0D0DDDEF29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7E81AA-F164-4002-A9D9-FF1D01EE90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E3C289E-D775-4FE7-B6EC-2735281452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A1F349-EC16-4B66-977A-E569201B548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63E4A2-C9EF-46D9-B460-E924475567B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38BF87-230C-4A3B-BDE0-C10FD920F44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0CF76A4-0BB9-4EC2-A641-424C1AB925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821707-A34B-4AE1-AFBC-6CC50BD5C15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4A3247-08E2-4EFD-8B6D-58AEE898805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857C58-98CA-4CF4-A71A-914158E6CA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ADB82ED-A470-405B-BA12-1ADBACDA3B9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D0920C35-BCEA-4517-A4BD-CF9A17BAAC5B}"/>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26B792F-37E6-4D1D-AB99-B15D7EDA8DF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4B0BFC1-690E-4331-9305-C9ADF37D556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541CCC-2D6E-40E5-AAE7-34339FE9211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C3C88E3-92FD-426B-B956-3215769EB26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CC7B40F-0B5D-453E-8F12-C3C0BED023A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09C575F-AB8E-4BB7-BE27-BF1AF37D182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ECCC432-0CB2-431F-A52E-438CA8D3A04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9EE7CF2-0D0C-4393-8B20-7109C8A7CC7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FC9FF02-4337-4E07-87CA-6F95A412333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4A26F02E-A425-4A77-BCCB-3CEE0CE18F36}"/>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E8CB5E9-C7F1-474F-A9E6-5E67159DB8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528BBBDE-ED7F-481A-8D22-DEB037E8642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31710BE1-32FF-4BE4-B216-2F663D6A955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C0AFFAE4-575A-48E8-8F16-7A1F372B004B}"/>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A8491ED9-03CC-44C6-B9E8-8D51BED8FD46}"/>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AE46A64-322F-4AAD-AFCF-88E7AC038A27}"/>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63848192-3280-43E5-B4D1-5420F117489A}"/>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93BB5F29-1288-4C9A-AC25-BECDBC179C75}"/>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26A749D3-8C95-4647-9841-64A8F3E8C28E}"/>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52EFB973-16D7-499D-B740-9D0ADFC3CA7C}"/>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057B7946-853D-425B-ADEF-98F2C6EF4D1F}"/>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6F3D504C-0895-4D2C-BDE8-916CF79BDE1C}"/>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A271A503-5520-4C7B-8692-9EF1FAD31A29}"/>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0A1C598E-3943-4DF6-B644-6899896BE9F7}"/>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33C99A-7FC2-4F05-98CD-2F279B472AC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3B04E4-9504-45D8-9E98-E1FC99BBC7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E67DABF-A6BE-4088-8149-C15645F6B2D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01CE6AF-1C11-4583-BCA6-68D610A0925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BF2AD5F-08EF-468E-849B-DF9DDCC336B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15603</xdr:rowOff>
    </xdr:from>
    <xdr:to>
      <xdr:col>24</xdr:col>
      <xdr:colOff>114300</xdr:colOff>
      <xdr:row>40</xdr:row>
      <xdr:rowOff>117203</xdr:rowOff>
    </xdr:to>
    <xdr:sp macro="" textlink="">
      <xdr:nvSpPr>
        <xdr:cNvPr id="75" name="楕円 74">
          <a:extLst>
            <a:ext uri="{FF2B5EF4-FFF2-40B4-BE49-F238E27FC236}">
              <a16:creationId xmlns:a16="http://schemas.microsoft.com/office/drawing/2014/main" id="{81B32737-1FE9-491A-8A7F-43F91520D517}"/>
            </a:ext>
          </a:extLst>
        </xdr:cNvPr>
        <xdr:cNvSpPr/>
      </xdr:nvSpPr>
      <xdr:spPr>
        <a:xfrm>
          <a:off x="45847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165480</xdr:rowOff>
    </xdr:from>
    <xdr:ext cx="405111" cy="259045"/>
    <xdr:sp macro="" textlink="">
      <xdr:nvSpPr>
        <xdr:cNvPr id="76" name="【道路】&#10;有形固定資産減価償却率該当値テキスト">
          <a:extLst>
            <a:ext uri="{FF2B5EF4-FFF2-40B4-BE49-F238E27FC236}">
              <a16:creationId xmlns:a16="http://schemas.microsoft.com/office/drawing/2014/main" id="{4541BE16-A4E9-4AEF-9B4A-151616AFD719}"/>
            </a:ext>
          </a:extLst>
        </xdr:cNvPr>
        <xdr:cNvSpPr txBox="1"/>
      </xdr:nvSpPr>
      <xdr:spPr>
        <a:xfrm>
          <a:off x="4673600"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131535</xdr:rowOff>
    </xdr:from>
    <xdr:to>
      <xdr:col>20</xdr:col>
      <xdr:colOff>38100</xdr:colOff>
      <xdr:row>40</xdr:row>
      <xdr:rowOff>61685</xdr:rowOff>
    </xdr:to>
    <xdr:sp macro="" textlink="">
      <xdr:nvSpPr>
        <xdr:cNvPr id="77" name="楕円 76">
          <a:extLst>
            <a:ext uri="{FF2B5EF4-FFF2-40B4-BE49-F238E27FC236}">
              <a16:creationId xmlns:a16="http://schemas.microsoft.com/office/drawing/2014/main" id="{AD356F60-1A8A-444F-A051-3123136975E9}"/>
            </a:ext>
          </a:extLst>
        </xdr:cNvPr>
        <xdr:cNvSpPr/>
      </xdr:nvSpPr>
      <xdr:spPr>
        <a:xfrm>
          <a:off x="3746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xdr:rowOff>
    </xdr:from>
    <xdr:to>
      <xdr:col>24</xdr:col>
      <xdr:colOff>63500</xdr:colOff>
      <xdr:row>40</xdr:row>
      <xdr:rowOff>66403</xdr:rowOff>
    </xdr:to>
    <xdr:cxnSp macro="">
      <xdr:nvCxnSpPr>
        <xdr:cNvPr id="78" name="直線コネクタ 77">
          <a:extLst>
            <a:ext uri="{FF2B5EF4-FFF2-40B4-BE49-F238E27FC236}">
              <a16:creationId xmlns:a16="http://schemas.microsoft.com/office/drawing/2014/main" id="{85C6770B-2E65-443D-BDED-F1C7FB4701DD}"/>
            </a:ext>
          </a:extLst>
        </xdr:cNvPr>
        <xdr:cNvCxnSpPr/>
      </xdr:nvCxnSpPr>
      <xdr:spPr>
        <a:xfrm>
          <a:off x="3797300" y="6868885"/>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76019</xdr:rowOff>
    </xdr:from>
    <xdr:to>
      <xdr:col>15</xdr:col>
      <xdr:colOff>101600</xdr:colOff>
      <xdr:row>40</xdr:row>
      <xdr:rowOff>6169</xdr:rowOff>
    </xdr:to>
    <xdr:sp macro="" textlink="">
      <xdr:nvSpPr>
        <xdr:cNvPr id="79" name="楕円 78">
          <a:extLst>
            <a:ext uri="{FF2B5EF4-FFF2-40B4-BE49-F238E27FC236}">
              <a16:creationId xmlns:a16="http://schemas.microsoft.com/office/drawing/2014/main" id="{AD7E1438-AC02-43F8-BBC1-851DFB80E763}"/>
            </a:ext>
          </a:extLst>
        </xdr:cNvPr>
        <xdr:cNvSpPr/>
      </xdr:nvSpPr>
      <xdr:spPr>
        <a:xfrm>
          <a:off x="2857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126819</xdr:rowOff>
    </xdr:from>
    <xdr:to>
      <xdr:col>19</xdr:col>
      <xdr:colOff>177800</xdr:colOff>
      <xdr:row>40</xdr:row>
      <xdr:rowOff>10885</xdr:rowOff>
    </xdr:to>
    <xdr:cxnSp macro="">
      <xdr:nvCxnSpPr>
        <xdr:cNvPr id="80" name="直線コネクタ 79">
          <a:extLst>
            <a:ext uri="{FF2B5EF4-FFF2-40B4-BE49-F238E27FC236}">
              <a16:creationId xmlns:a16="http://schemas.microsoft.com/office/drawing/2014/main" id="{A493C513-330F-43CB-9F22-43593D8A1CD6}"/>
            </a:ext>
          </a:extLst>
        </xdr:cNvPr>
        <xdr:cNvCxnSpPr/>
      </xdr:nvCxnSpPr>
      <xdr:spPr>
        <a:xfrm>
          <a:off x="2908300" y="681336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20501</xdr:rowOff>
    </xdr:from>
    <xdr:to>
      <xdr:col>10</xdr:col>
      <xdr:colOff>165100</xdr:colOff>
      <xdr:row>39</xdr:row>
      <xdr:rowOff>122101</xdr:rowOff>
    </xdr:to>
    <xdr:sp macro="" textlink="">
      <xdr:nvSpPr>
        <xdr:cNvPr id="81" name="楕円 80">
          <a:extLst>
            <a:ext uri="{FF2B5EF4-FFF2-40B4-BE49-F238E27FC236}">
              <a16:creationId xmlns:a16="http://schemas.microsoft.com/office/drawing/2014/main" id="{25FCA580-C029-44B9-86CF-234130F69D5C}"/>
            </a:ext>
          </a:extLst>
        </xdr:cNvPr>
        <xdr:cNvSpPr/>
      </xdr:nvSpPr>
      <xdr:spPr>
        <a:xfrm>
          <a:off x="1968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71301</xdr:rowOff>
    </xdr:from>
    <xdr:to>
      <xdr:col>15</xdr:col>
      <xdr:colOff>50800</xdr:colOff>
      <xdr:row>39</xdr:row>
      <xdr:rowOff>126819</xdr:rowOff>
    </xdr:to>
    <xdr:cxnSp macro="">
      <xdr:nvCxnSpPr>
        <xdr:cNvPr id="82" name="直線コネクタ 81">
          <a:extLst>
            <a:ext uri="{FF2B5EF4-FFF2-40B4-BE49-F238E27FC236}">
              <a16:creationId xmlns:a16="http://schemas.microsoft.com/office/drawing/2014/main" id="{602EDC15-DA45-40B0-986A-354887A2BF6C}"/>
            </a:ext>
          </a:extLst>
        </xdr:cNvPr>
        <xdr:cNvCxnSpPr/>
      </xdr:nvCxnSpPr>
      <xdr:spPr>
        <a:xfrm>
          <a:off x="2019300" y="675785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129903</xdr:rowOff>
    </xdr:from>
    <xdr:to>
      <xdr:col>6</xdr:col>
      <xdr:colOff>38100</xdr:colOff>
      <xdr:row>39</xdr:row>
      <xdr:rowOff>60053</xdr:rowOff>
    </xdr:to>
    <xdr:sp macro="" textlink="">
      <xdr:nvSpPr>
        <xdr:cNvPr id="83" name="楕円 82">
          <a:extLst>
            <a:ext uri="{FF2B5EF4-FFF2-40B4-BE49-F238E27FC236}">
              <a16:creationId xmlns:a16="http://schemas.microsoft.com/office/drawing/2014/main" id="{D9DC4BEA-F624-41BB-86CD-C3F9DE68F7C8}"/>
            </a:ext>
          </a:extLst>
        </xdr:cNvPr>
        <xdr:cNvSpPr/>
      </xdr:nvSpPr>
      <xdr:spPr>
        <a:xfrm>
          <a:off x="1079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9253</xdr:rowOff>
    </xdr:from>
    <xdr:to>
      <xdr:col>10</xdr:col>
      <xdr:colOff>114300</xdr:colOff>
      <xdr:row>39</xdr:row>
      <xdr:rowOff>71301</xdr:rowOff>
    </xdr:to>
    <xdr:cxnSp macro="">
      <xdr:nvCxnSpPr>
        <xdr:cNvPr id="84" name="直線コネクタ 83">
          <a:extLst>
            <a:ext uri="{FF2B5EF4-FFF2-40B4-BE49-F238E27FC236}">
              <a16:creationId xmlns:a16="http://schemas.microsoft.com/office/drawing/2014/main" id="{B8CE0013-C73A-4F75-87C8-0520A74BDE7D}"/>
            </a:ext>
          </a:extLst>
        </xdr:cNvPr>
        <xdr:cNvCxnSpPr/>
      </xdr:nvCxnSpPr>
      <xdr:spPr>
        <a:xfrm>
          <a:off x="1130300" y="669580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E85FE849-C65C-46DD-BF41-21FE50521127}"/>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05B50663-36B5-4743-813A-C4698E9BFB4F}"/>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CA2697CA-CAA4-49A6-A231-3F581EEF5379}"/>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6133FCAE-8472-44B1-A525-DA72A6389D56}"/>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52812</xdr:rowOff>
    </xdr:from>
    <xdr:ext cx="405111" cy="259045"/>
    <xdr:sp macro="" textlink="">
      <xdr:nvSpPr>
        <xdr:cNvPr id="89" name="n_1mainValue【道路】&#10;有形固定資産減価償却率">
          <a:extLst>
            <a:ext uri="{FF2B5EF4-FFF2-40B4-BE49-F238E27FC236}">
              <a16:creationId xmlns:a16="http://schemas.microsoft.com/office/drawing/2014/main" id="{8F67E18A-5430-49B7-8D5A-2F4D1F3D7C1C}"/>
            </a:ext>
          </a:extLst>
        </xdr:cNvPr>
        <xdr:cNvSpPr txBox="1"/>
      </xdr:nvSpPr>
      <xdr:spPr>
        <a:xfrm>
          <a:off x="35820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168746</xdr:rowOff>
    </xdr:from>
    <xdr:ext cx="405111" cy="259045"/>
    <xdr:sp macro="" textlink="">
      <xdr:nvSpPr>
        <xdr:cNvPr id="90" name="n_2mainValue【道路】&#10;有形固定資産減価償却率">
          <a:extLst>
            <a:ext uri="{FF2B5EF4-FFF2-40B4-BE49-F238E27FC236}">
              <a16:creationId xmlns:a16="http://schemas.microsoft.com/office/drawing/2014/main" id="{903141F8-46D0-42BC-9607-1E6F596DF251}"/>
            </a:ext>
          </a:extLst>
        </xdr:cNvPr>
        <xdr:cNvSpPr txBox="1"/>
      </xdr:nvSpPr>
      <xdr:spPr>
        <a:xfrm>
          <a:off x="2705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113228</xdr:rowOff>
    </xdr:from>
    <xdr:ext cx="405111" cy="259045"/>
    <xdr:sp macro="" textlink="">
      <xdr:nvSpPr>
        <xdr:cNvPr id="91" name="n_3mainValue【道路】&#10;有形固定資産減価償却率">
          <a:extLst>
            <a:ext uri="{FF2B5EF4-FFF2-40B4-BE49-F238E27FC236}">
              <a16:creationId xmlns:a16="http://schemas.microsoft.com/office/drawing/2014/main" id="{61ADDF57-8E7B-45AA-B8D7-118368A2EB13}"/>
            </a:ext>
          </a:extLst>
        </xdr:cNvPr>
        <xdr:cNvSpPr txBox="1"/>
      </xdr:nvSpPr>
      <xdr:spPr>
        <a:xfrm>
          <a:off x="1816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51180</xdr:rowOff>
    </xdr:from>
    <xdr:ext cx="405111" cy="259045"/>
    <xdr:sp macro="" textlink="">
      <xdr:nvSpPr>
        <xdr:cNvPr id="92" name="n_4mainValue【道路】&#10;有形固定資産減価償却率">
          <a:extLst>
            <a:ext uri="{FF2B5EF4-FFF2-40B4-BE49-F238E27FC236}">
              <a16:creationId xmlns:a16="http://schemas.microsoft.com/office/drawing/2014/main" id="{0F058AEC-0255-43D7-9422-FCA57F4536BB}"/>
            </a:ext>
          </a:extLst>
        </xdr:cNvPr>
        <xdr:cNvSpPr txBox="1"/>
      </xdr:nvSpPr>
      <xdr:spPr>
        <a:xfrm>
          <a:off x="927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CBBD94B-B53E-4451-82AD-772C980C83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7D7CD149-5D0E-4303-8048-DFF47A766BA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E3D5E51-A0DB-41D4-8512-47255A2783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CF596020-E475-4B24-9EC1-0745509B935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F43AB936-01AC-4694-B4E5-C747F7937A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CE373F3-3DBF-4C73-AD39-6AB86B6898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95EF46BF-9C94-495A-BB0C-B71C3AA068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7209963-E032-4DAD-B5BA-320D52BC5A7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7833C0E-7CE5-4F65-B23A-A9B0A54B987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8E4DBA1-242F-4652-BC0C-A969E56DB20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192F8615-F69B-4D61-B28A-932C55E0FFE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60ABA71C-41F8-4069-B3A8-CAF24E7C781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B6BB6F71-6506-47EF-BF59-DBB420A3B30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BF2A942B-D51A-4BD6-B7F2-FBE22252515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F286A1E8-434D-4D92-A145-5C4FCED826A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A8219678-7D84-442F-9809-1ABA85A5682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251F44FF-DF06-47AF-8759-2DE3A7777A8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EA5D9560-4B04-4DD7-868A-43D9560398E9}"/>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142E2D21-04A2-421E-8502-7F59D338365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0A6D590-AFC2-4864-842A-8DE72CD66EC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409EB7F8-B9B1-4ADE-964D-F816170C889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4961E51D-DD72-4D39-B2B4-FBE93DD9AB2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C0D14A43-4FFB-4F1D-B4CC-49DA7410881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AB6761E3-0122-4437-A77C-5F04A91523E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91655B13-9DDE-40A9-B9B9-B277FD33CD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428D18B1-6499-4C2A-BC29-AE9E82A667B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DD9C2DC1-F0AA-462C-877E-1FADAAE0E2DD}"/>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B16C18C1-DA6E-4AC0-84BC-59DDA82501DD}"/>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AB91FA4E-BABE-49DD-925B-528E05A16FF4}"/>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48487E90-BB40-40F0-A433-9F45F5B6E482}"/>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44B62666-821C-4054-8FA5-45EDBD006097}"/>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5537D40B-E682-4C45-BDF2-1B3B33C0ECEA}"/>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EAB32CEA-2717-467C-8BC0-E5BE086FFF1C}"/>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CF925BC4-6C8C-474C-BC6D-A2887C3E9BE4}"/>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85A8E3B9-07B3-41B5-AB23-64032E06CCB3}"/>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9E3996D2-6D5C-483F-85C7-ABB71673250B}"/>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10A1653-649F-44FF-B0C2-DF6C2F9BE1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B44B732-6D7B-4F2D-AFF4-6C55587659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E2BCEE6-9211-4909-BDD9-BE9B405E204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9FC5302-24C6-4C50-94D1-9358258741A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279A0E9-2B41-40DE-98F6-389F5E93EF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125690</xdr:rowOff>
    </xdr:from>
    <xdr:to>
      <xdr:col>55</xdr:col>
      <xdr:colOff>50800</xdr:colOff>
      <xdr:row>41</xdr:row>
      <xdr:rowOff>55840</xdr:rowOff>
    </xdr:to>
    <xdr:sp macro="" textlink="">
      <xdr:nvSpPr>
        <xdr:cNvPr id="134" name="楕円 133">
          <a:extLst>
            <a:ext uri="{FF2B5EF4-FFF2-40B4-BE49-F238E27FC236}">
              <a16:creationId xmlns:a16="http://schemas.microsoft.com/office/drawing/2014/main" id="{B81D5558-5EE4-44E7-8964-7D057C2ACAD6}"/>
            </a:ext>
          </a:extLst>
        </xdr:cNvPr>
        <xdr:cNvSpPr/>
      </xdr:nvSpPr>
      <xdr:spPr>
        <a:xfrm>
          <a:off x="10426700" y="698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148567</xdr:rowOff>
    </xdr:from>
    <xdr:ext cx="534377" cy="259045"/>
    <xdr:sp macro="" textlink="">
      <xdr:nvSpPr>
        <xdr:cNvPr id="135" name="【道路】&#10;一人当たり延長該当値テキスト">
          <a:extLst>
            <a:ext uri="{FF2B5EF4-FFF2-40B4-BE49-F238E27FC236}">
              <a16:creationId xmlns:a16="http://schemas.microsoft.com/office/drawing/2014/main" id="{0552890E-C0A3-47FC-974F-E7D9E8DC76E0}"/>
            </a:ext>
          </a:extLst>
        </xdr:cNvPr>
        <xdr:cNvSpPr txBox="1"/>
      </xdr:nvSpPr>
      <xdr:spPr>
        <a:xfrm>
          <a:off x="10515600" y="683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130175</xdr:rowOff>
    </xdr:from>
    <xdr:to>
      <xdr:col>50</xdr:col>
      <xdr:colOff>165100</xdr:colOff>
      <xdr:row>41</xdr:row>
      <xdr:rowOff>60325</xdr:rowOff>
    </xdr:to>
    <xdr:sp macro="" textlink="">
      <xdr:nvSpPr>
        <xdr:cNvPr id="136" name="楕円 135">
          <a:extLst>
            <a:ext uri="{FF2B5EF4-FFF2-40B4-BE49-F238E27FC236}">
              <a16:creationId xmlns:a16="http://schemas.microsoft.com/office/drawing/2014/main" id="{F9B92C32-BE69-417F-A472-E4C608270877}"/>
            </a:ext>
          </a:extLst>
        </xdr:cNvPr>
        <xdr:cNvSpPr/>
      </xdr:nvSpPr>
      <xdr:spPr>
        <a:xfrm>
          <a:off x="9588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5040</xdr:rowOff>
    </xdr:from>
    <xdr:to>
      <xdr:col>55</xdr:col>
      <xdr:colOff>0</xdr:colOff>
      <xdr:row>41</xdr:row>
      <xdr:rowOff>9525</xdr:rowOff>
    </xdr:to>
    <xdr:cxnSp macro="">
      <xdr:nvCxnSpPr>
        <xdr:cNvPr id="137" name="直線コネクタ 136">
          <a:extLst>
            <a:ext uri="{FF2B5EF4-FFF2-40B4-BE49-F238E27FC236}">
              <a16:creationId xmlns:a16="http://schemas.microsoft.com/office/drawing/2014/main" id="{B551D68A-CBCA-4A4D-BA86-BCC35613162C}"/>
            </a:ext>
          </a:extLst>
        </xdr:cNvPr>
        <xdr:cNvCxnSpPr/>
      </xdr:nvCxnSpPr>
      <xdr:spPr>
        <a:xfrm flipV="1">
          <a:off x="9639300" y="7034490"/>
          <a:ext cx="838200" cy="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135803</xdr:rowOff>
    </xdr:from>
    <xdr:to>
      <xdr:col>46</xdr:col>
      <xdr:colOff>38100</xdr:colOff>
      <xdr:row>41</xdr:row>
      <xdr:rowOff>65953</xdr:rowOff>
    </xdr:to>
    <xdr:sp macro="" textlink="">
      <xdr:nvSpPr>
        <xdr:cNvPr id="138" name="楕円 137">
          <a:extLst>
            <a:ext uri="{FF2B5EF4-FFF2-40B4-BE49-F238E27FC236}">
              <a16:creationId xmlns:a16="http://schemas.microsoft.com/office/drawing/2014/main" id="{3699E822-86C6-4CB9-BF0D-B95ED30FD353}"/>
            </a:ext>
          </a:extLst>
        </xdr:cNvPr>
        <xdr:cNvSpPr/>
      </xdr:nvSpPr>
      <xdr:spPr>
        <a:xfrm>
          <a:off x="8699500" y="699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xdr:rowOff>
    </xdr:from>
    <xdr:to>
      <xdr:col>50</xdr:col>
      <xdr:colOff>114300</xdr:colOff>
      <xdr:row>41</xdr:row>
      <xdr:rowOff>15153</xdr:rowOff>
    </xdr:to>
    <xdr:cxnSp macro="">
      <xdr:nvCxnSpPr>
        <xdr:cNvPr id="139" name="直線コネクタ 138">
          <a:extLst>
            <a:ext uri="{FF2B5EF4-FFF2-40B4-BE49-F238E27FC236}">
              <a16:creationId xmlns:a16="http://schemas.microsoft.com/office/drawing/2014/main" id="{1E23FDA5-84D8-4139-95E7-F02DEC4565CB}"/>
            </a:ext>
          </a:extLst>
        </xdr:cNvPr>
        <xdr:cNvCxnSpPr/>
      </xdr:nvCxnSpPr>
      <xdr:spPr>
        <a:xfrm flipV="1">
          <a:off x="8750300" y="7038975"/>
          <a:ext cx="889000"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140462</xdr:rowOff>
    </xdr:from>
    <xdr:to>
      <xdr:col>41</xdr:col>
      <xdr:colOff>101600</xdr:colOff>
      <xdr:row>41</xdr:row>
      <xdr:rowOff>70612</xdr:rowOff>
    </xdr:to>
    <xdr:sp macro="" textlink="">
      <xdr:nvSpPr>
        <xdr:cNvPr id="140" name="楕円 139">
          <a:extLst>
            <a:ext uri="{FF2B5EF4-FFF2-40B4-BE49-F238E27FC236}">
              <a16:creationId xmlns:a16="http://schemas.microsoft.com/office/drawing/2014/main" id="{A09A8B11-E738-4D94-9A3F-D5B7347D9E52}"/>
            </a:ext>
          </a:extLst>
        </xdr:cNvPr>
        <xdr:cNvSpPr/>
      </xdr:nvSpPr>
      <xdr:spPr>
        <a:xfrm>
          <a:off x="7810500" y="699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15153</xdr:rowOff>
    </xdr:from>
    <xdr:to>
      <xdr:col>45</xdr:col>
      <xdr:colOff>177800</xdr:colOff>
      <xdr:row>41</xdr:row>
      <xdr:rowOff>19812</xdr:rowOff>
    </xdr:to>
    <xdr:cxnSp macro="">
      <xdr:nvCxnSpPr>
        <xdr:cNvPr id="141" name="直線コネクタ 140">
          <a:extLst>
            <a:ext uri="{FF2B5EF4-FFF2-40B4-BE49-F238E27FC236}">
              <a16:creationId xmlns:a16="http://schemas.microsoft.com/office/drawing/2014/main" id="{CF0A1AD4-88CA-424A-AFE4-EC273545166F}"/>
            </a:ext>
          </a:extLst>
        </xdr:cNvPr>
        <xdr:cNvCxnSpPr/>
      </xdr:nvCxnSpPr>
      <xdr:spPr>
        <a:xfrm flipV="1">
          <a:off x="7861300" y="7044603"/>
          <a:ext cx="889000" cy="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146547</xdr:rowOff>
    </xdr:from>
    <xdr:to>
      <xdr:col>36</xdr:col>
      <xdr:colOff>165100</xdr:colOff>
      <xdr:row>41</xdr:row>
      <xdr:rowOff>76697</xdr:rowOff>
    </xdr:to>
    <xdr:sp macro="" textlink="">
      <xdr:nvSpPr>
        <xdr:cNvPr id="142" name="楕円 141">
          <a:extLst>
            <a:ext uri="{FF2B5EF4-FFF2-40B4-BE49-F238E27FC236}">
              <a16:creationId xmlns:a16="http://schemas.microsoft.com/office/drawing/2014/main" id="{7C63B995-BD13-4892-B301-72BD5A4728C9}"/>
            </a:ext>
          </a:extLst>
        </xdr:cNvPr>
        <xdr:cNvSpPr/>
      </xdr:nvSpPr>
      <xdr:spPr>
        <a:xfrm>
          <a:off x="6921500" y="700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19812</xdr:rowOff>
    </xdr:from>
    <xdr:to>
      <xdr:col>41</xdr:col>
      <xdr:colOff>50800</xdr:colOff>
      <xdr:row>41</xdr:row>
      <xdr:rowOff>25897</xdr:rowOff>
    </xdr:to>
    <xdr:cxnSp macro="">
      <xdr:nvCxnSpPr>
        <xdr:cNvPr id="143" name="直線コネクタ 142">
          <a:extLst>
            <a:ext uri="{FF2B5EF4-FFF2-40B4-BE49-F238E27FC236}">
              <a16:creationId xmlns:a16="http://schemas.microsoft.com/office/drawing/2014/main" id="{B8F9BD41-128B-48E6-94B1-AE0E6753F25D}"/>
            </a:ext>
          </a:extLst>
        </xdr:cNvPr>
        <xdr:cNvCxnSpPr/>
      </xdr:nvCxnSpPr>
      <xdr:spPr>
        <a:xfrm flipV="1">
          <a:off x="6972300" y="7049262"/>
          <a:ext cx="889000" cy="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0DF12185-442E-4C01-8EC6-69E63E914449}"/>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0B65BC7D-4C60-4E18-A039-DCFBCBCFC34E}"/>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B1EA8332-3406-4FC9-AAAB-17098CF517D8}"/>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8512F4A2-9BBA-4057-8B5F-9D51C62B160B}"/>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76852</xdr:rowOff>
    </xdr:from>
    <xdr:ext cx="534377" cy="259045"/>
    <xdr:sp macro="" textlink="">
      <xdr:nvSpPr>
        <xdr:cNvPr id="148" name="n_1mainValue【道路】&#10;一人当たり延長">
          <a:extLst>
            <a:ext uri="{FF2B5EF4-FFF2-40B4-BE49-F238E27FC236}">
              <a16:creationId xmlns:a16="http://schemas.microsoft.com/office/drawing/2014/main" id="{F30C9BE7-6B8B-45CD-89D3-D30E829E85B1}"/>
            </a:ext>
          </a:extLst>
        </xdr:cNvPr>
        <xdr:cNvSpPr txBox="1"/>
      </xdr:nvSpPr>
      <xdr:spPr>
        <a:xfrm>
          <a:off x="9359411" y="676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82480</xdr:rowOff>
    </xdr:from>
    <xdr:ext cx="534377" cy="259045"/>
    <xdr:sp macro="" textlink="">
      <xdr:nvSpPr>
        <xdr:cNvPr id="149" name="n_2mainValue【道路】&#10;一人当たり延長">
          <a:extLst>
            <a:ext uri="{FF2B5EF4-FFF2-40B4-BE49-F238E27FC236}">
              <a16:creationId xmlns:a16="http://schemas.microsoft.com/office/drawing/2014/main" id="{0C9137CF-0EE4-4D72-AAC4-85AC5BD8085C}"/>
            </a:ext>
          </a:extLst>
        </xdr:cNvPr>
        <xdr:cNvSpPr txBox="1"/>
      </xdr:nvSpPr>
      <xdr:spPr>
        <a:xfrm>
          <a:off x="8483111" y="676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87139</xdr:rowOff>
    </xdr:from>
    <xdr:ext cx="534377" cy="259045"/>
    <xdr:sp macro="" textlink="">
      <xdr:nvSpPr>
        <xdr:cNvPr id="150" name="n_3mainValue【道路】&#10;一人当たり延長">
          <a:extLst>
            <a:ext uri="{FF2B5EF4-FFF2-40B4-BE49-F238E27FC236}">
              <a16:creationId xmlns:a16="http://schemas.microsoft.com/office/drawing/2014/main" id="{78B5DB27-DB9D-4CBE-A1AC-350A030FA9F7}"/>
            </a:ext>
          </a:extLst>
        </xdr:cNvPr>
        <xdr:cNvSpPr txBox="1"/>
      </xdr:nvSpPr>
      <xdr:spPr>
        <a:xfrm>
          <a:off x="7594111" y="677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93224</xdr:rowOff>
    </xdr:from>
    <xdr:ext cx="534377" cy="259045"/>
    <xdr:sp macro="" textlink="">
      <xdr:nvSpPr>
        <xdr:cNvPr id="151" name="n_4mainValue【道路】&#10;一人当たり延長">
          <a:extLst>
            <a:ext uri="{FF2B5EF4-FFF2-40B4-BE49-F238E27FC236}">
              <a16:creationId xmlns:a16="http://schemas.microsoft.com/office/drawing/2014/main" id="{1DB19AE7-2DC1-42FC-8328-6189F1EFA5B0}"/>
            </a:ext>
          </a:extLst>
        </xdr:cNvPr>
        <xdr:cNvSpPr txBox="1"/>
      </xdr:nvSpPr>
      <xdr:spPr>
        <a:xfrm>
          <a:off x="6705111" y="677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D6B7FB80-18CC-4208-89A2-F9116ABB71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7875F903-F45B-4E58-902F-362283D341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D6A9E848-284E-4B44-A2A5-B6B602FA48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35ACE93E-9801-4F08-AE3F-2DB92C7F96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DB3AC6B9-4E00-4E95-9067-61C12C90D7E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994386F3-7159-4749-A95C-B61882305BF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F157DE-3A89-4A56-8197-0FB8C3CC54F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C84EB3BB-B9E6-4CB7-950F-A19D43F150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E105572E-EBA7-4AA4-847F-C488EA1899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CD1193A0-F42B-4803-BEF8-08A79C57F0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5A737E2B-59A9-4520-A152-61D5F9B8085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968BCC2D-054C-4017-B1C1-70C0FB6D160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1AD480E2-B8C4-4FE0-BE19-D3D85DAA701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039EB030-336F-4AF5-B5D2-0BFC5A90ECE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C1CB7BCE-CBFD-429D-81DC-6782A3DC53D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F3A57FB0-5558-4958-9349-2ACED630093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82B45A3D-5B33-4991-9A6F-176406FF99F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CD1347FA-0C8F-4237-8FE6-2F36DF5D22F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610049C4-3830-4A4E-A0CB-7E0E519AE95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E3C8C86-B302-478F-8D28-41E7EFA80A1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7FDDE515-1864-44DF-8045-FBA22B5E418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0165B866-EE18-4EF3-9D64-271309A674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4B2C716D-2764-4A11-9FB9-2678070E20C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A88FA18B-A180-492C-BEE1-7A03B2C7DF2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69F7D9B8-0DDD-4EAD-81DD-B34E58B95B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BFA8283E-FDAE-4331-8876-CA225F4FCEFE}"/>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DAD8359E-F9D7-46ED-AF93-6F8E8FE37280}"/>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6906F90D-2B4E-4A1C-9E2C-A46D199CED42}"/>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55E4D3B8-CCAF-4EC5-88A1-260AB4B712D9}"/>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17B49583-1331-47A3-AE9E-DADA84DF6DE5}"/>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B0FB438D-A778-4A9B-A359-9FF6BF60F7C4}"/>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4053836A-98BA-4114-9E63-6162999AA67B}"/>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BB67D20B-7509-433D-9EDC-3D22E62F674A}"/>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DA79E788-DEF0-4F54-9F62-7F4E067455CE}"/>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B4F9DFEA-EB19-4C07-A572-A6A175E206AC}"/>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6DEDF7B4-1F3F-43C6-9352-4C5489812731}"/>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B0671C9-E4D7-426D-BF4F-56B4711DB78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B0DFD4E-D5F7-4961-949A-2FB761F3426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43AF45B-4CDC-402E-8BDE-1F679EB60ED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52580149-24AD-4813-A13A-1C1F436259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98D36FB5-07C9-46DE-855E-6DDB5F2B9BE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93" name="楕円 192">
          <a:extLst>
            <a:ext uri="{FF2B5EF4-FFF2-40B4-BE49-F238E27FC236}">
              <a16:creationId xmlns:a16="http://schemas.microsoft.com/office/drawing/2014/main" id="{5A51E97B-2C09-49C3-A371-7944E1BFA9D4}"/>
            </a:ext>
          </a:extLst>
        </xdr:cNvPr>
        <xdr:cNvSpPr/>
      </xdr:nvSpPr>
      <xdr:spPr>
        <a:xfrm>
          <a:off x="4584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E0F97A5F-B610-4D3D-A2BA-95785FEE6035}"/>
            </a:ext>
          </a:extLst>
        </xdr:cNvPr>
        <xdr:cNvSpPr txBox="1"/>
      </xdr:nvSpPr>
      <xdr:spPr>
        <a:xfrm>
          <a:off x="4673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95" name="楕円 194">
          <a:extLst>
            <a:ext uri="{FF2B5EF4-FFF2-40B4-BE49-F238E27FC236}">
              <a16:creationId xmlns:a16="http://schemas.microsoft.com/office/drawing/2014/main" id="{52D1465C-70A1-44E9-AD9C-01F493A5054C}"/>
            </a:ext>
          </a:extLst>
        </xdr:cNvPr>
        <xdr:cNvSpPr/>
      </xdr:nvSpPr>
      <xdr:spPr>
        <a:xfrm>
          <a:off x="3746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81643</xdr:rowOff>
    </xdr:to>
    <xdr:cxnSp macro="">
      <xdr:nvCxnSpPr>
        <xdr:cNvPr id="196" name="直線コネクタ 195">
          <a:extLst>
            <a:ext uri="{FF2B5EF4-FFF2-40B4-BE49-F238E27FC236}">
              <a16:creationId xmlns:a16="http://schemas.microsoft.com/office/drawing/2014/main" id="{48FE6112-0756-4A3C-8CC7-C8A3090A53BC}"/>
            </a:ext>
          </a:extLst>
        </xdr:cNvPr>
        <xdr:cNvCxnSpPr/>
      </xdr:nvCxnSpPr>
      <xdr:spPr>
        <a:xfrm>
          <a:off x="3797300" y="1051233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146776</xdr:rowOff>
    </xdr:from>
    <xdr:to>
      <xdr:col>15</xdr:col>
      <xdr:colOff>101600</xdr:colOff>
      <xdr:row>61</xdr:row>
      <xdr:rowOff>76926</xdr:rowOff>
    </xdr:to>
    <xdr:sp macro="" textlink="">
      <xdr:nvSpPr>
        <xdr:cNvPr id="197" name="楕円 196">
          <a:extLst>
            <a:ext uri="{FF2B5EF4-FFF2-40B4-BE49-F238E27FC236}">
              <a16:creationId xmlns:a16="http://schemas.microsoft.com/office/drawing/2014/main" id="{20DE0827-139F-45B7-ABA3-419EEF12D513}"/>
            </a:ext>
          </a:extLst>
        </xdr:cNvPr>
        <xdr:cNvSpPr/>
      </xdr:nvSpPr>
      <xdr:spPr>
        <a:xfrm>
          <a:off x="2857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53884</xdr:rowOff>
    </xdr:to>
    <xdr:cxnSp macro="">
      <xdr:nvCxnSpPr>
        <xdr:cNvPr id="198" name="直線コネクタ 197">
          <a:extLst>
            <a:ext uri="{FF2B5EF4-FFF2-40B4-BE49-F238E27FC236}">
              <a16:creationId xmlns:a16="http://schemas.microsoft.com/office/drawing/2014/main" id="{63F88BE3-2166-45AF-86ED-A0C6658CBCB9}"/>
            </a:ext>
          </a:extLst>
        </xdr:cNvPr>
        <xdr:cNvCxnSpPr/>
      </xdr:nvCxnSpPr>
      <xdr:spPr>
        <a:xfrm>
          <a:off x="2908300" y="1048457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199" name="楕円 198">
          <a:extLst>
            <a:ext uri="{FF2B5EF4-FFF2-40B4-BE49-F238E27FC236}">
              <a16:creationId xmlns:a16="http://schemas.microsoft.com/office/drawing/2014/main" id="{CE46B122-5298-4517-A837-139B1CFFD00E}"/>
            </a:ext>
          </a:extLst>
        </xdr:cNvPr>
        <xdr:cNvSpPr/>
      </xdr:nvSpPr>
      <xdr:spPr>
        <a:xfrm>
          <a:off x="1968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26126</xdr:rowOff>
    </xdr:from>
    <xdr:to>
      <xdr:col>15</xdr:col>
      <xdr:colOff>50800</xdr:colOff>
      <xdr:row>61</xdr:row>
      <xdr:rowOff>47353</xdr:rowOff>
    </xdr:to>
    <xdr:cxnSp macro="">
      <xdr:nvCxnSpPr>
        <xdr:cNvPr id="200" name="直線コネクタ 199">
          <a:extLst>
            <a:ext uri="{FF2B5EF4-FFF2-40B4-BE49-F238E27FC236}">
              <a16:creationId xmlns:a16="http://schemas.microsoft.com/office/drawing/2014/main" id="{FAEBFACE-E5AF-480E-AB41-89211F05D36B}"/>
            </a:ext>
          </a:extLst>
        </xdr:cNvPr>
        <xdr:cNvCxnSpPr/>
      </xdr:nvCxnSpPr>
      <xdr:spPr>
        <a:xfrm flipV="1">
          <a:off x="2019300" y="1048457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201" name="楕円 200">
          <a:extLst>
            <a:ext uri="{FF2B5EF4-FFF2-40B4-BE49-F238E27FC236}">
              <a16:creationId xmlns:a16="http://schemas.microsoft.com/office/drawing/2014/main" id="{A7F01605-906A-4700-9207-18EF924B1996}"/>
            </a:ext>
          </a:extLst>
        </xdr:cNvPr>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47353</xdr:rowOff>
    </xdr:to>
    <xdr:cxnSp macro="">
      <xdr:nvCxnSpPr>
        <xdr:cNvPr id="202" name="直線コネクタ 201">
          <a:extLst>
            <a:ext uri="{FF2B5EF4-FFF2-40B4-BE49-F238E27FC236}">
              <a16:creationId xmlns:a16="http://schemas.microsoft.com/office/drawing/2014/main" id="{59E3D2BC-6D2E-47E6-B154-9DA5BC9F2110}"/>
            </a:ext>
          </a:extLst>
        </xdr:cNvPr>
        <xdr:cNvCxnSpPr/>
      </xdr:nvCxnSpPr>
      <xdr:spPr>
        <a:xfrm>
          <a:off x="1130300" y="105041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37519141-0940-4032-9676-3B838240CB4F}"/>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F692C348-A8F5-4B23-B974-87422038A3B7}"/>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A79605AD-4652-4A55-B208-64E9913076B9}"/>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D042132B-9907-48B7-A914-27F2454EE1AA}"/>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6C681549-1257-4E45-9F34-647605714001}"/>
            </a:ext>
          </a:extLst>
        </xdr:cNvPr>
        <xdr:cNvSpPr txBox="1"/>
      </xdr:nvSpPr>
      <xdr:spPr>
        <a:xfrm>
          <a:off x="35820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68053</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977730C1-94D6-406E-89D7-7A67B11C74EF}"/>
            </a:ext>
          </a:extLst>
        </xdr:cNvPr>
        <xdr:cNvSpPr txBox="1"/>
      </xdr:nvSpPr>
      <xdr:spPr>
        <a:xfrm>
          <a:off x="2705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89280</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75C48F54-7FFA-42E6-A450-61F281A94D8D}"/>
            </a:ext>
          </a:extLst>
        </xdr:cNvPr>
        <xdr:cNvSpPr txBox="1"/>
      </xdr:nvSpPr>
      <xdr:spPr>
        <a:xfrm>
          <a:off x="1816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7B374629-D18D-4B6A-9B12-9B9D28FC6412}"/>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3D399CEB-B04E-472F-ADA9-E530170D83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AD41EA9B-6696-4C9C-9E3B-2B38685E051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2C99CF71-2D24-4245-8160-F8B8D0E1130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C3AEA3EC-AD8D-45B2-A54A-3292112FF0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821C97C5-4CF1-46FA-B169-214DA79CB4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55A6C874-8D75-4321-8638-284CB97493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CED4274D-BD57-4154-A60F-5698748B67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3F402048-4D9D-42E8-B574-B8CEEDC725C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D6C56CB-F8CF-44C0-B87E-61B36F1E0D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A8B48613-B080-4144-BDDA-BFF1D528D00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F0FACB04-2E96-4A5D-9E08-0B14B22E923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AE971BA1-C1FA-4CA7-811B-89DCB6A59ADC}"/>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714171C9-D0C7-4648-8198-9E73A8792F4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77D984BD-B926-4D9D-9A99-ACB776018397}"/>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5C9F4BAA-4052-4BE8-9D20-79D41B9955B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A47ECD68-5776-44EA-9292-1D4D383C1A3E}"/>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EBD850FD-A796-49B3-84CC-C8BB9358C25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6622E646-8678-42BC-B2CF-7F4FC644D53A}"/>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E4DFDCF-BD16-4ECC-B6C3-83B8E9DA22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7777E143-21B4-4BBF-AA27-20F6248146E8}"/>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6A00356-5029-4B31-BDAF-EA76279A732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29EE2688-EDF5-4B7A-AAF3-5980161202CC}"/>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C0C9620-0E08-43E1-BA3F-53674EE40D6E}"/>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03ECA4A5-37A2-49CE-B5F0-2A34F3B1BD0B}"/>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46040E8-BFD6-4C84-9F60-15D4183874A5}"/>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7026840C-C2B7-4CAD-A3C1-04DBAE96C83D}"/>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516761A-8924-4938-B2FB-262C2F819D8D}"/>
            </a:ext>
          </a:extLst>
        </xdr:cNvPr>
        <xdr:cNvSpPr txBox="1"/>
      </xdr:nvSpPr>
      <xdr:spPr>
        <a:xfrm>
          <a:off x="10515600" y="10335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EEB653B9-4E06-4484-8BEF-194961103FE6}"/>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DCCDFAD6-5B90-40F7-9B88-2F8605C2B125}"/>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934C2490-3F12-4989-BA70-87AE22651903}"/>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420E9F5D-5847-4C0C-8F04-EF8D73B48235}"/>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39A8DCB0-9E6C-49B5-83D2-46C27A2E7FC8}"/>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83433B-407E-45D5-95D0-72A0D80C4C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F18F94-C62F-4F07-9289-B60152E201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5D8960D-ACEF-4D26-B362-64BDA5F5655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DEF4FEB-B372-49A5-92F2-902A35BAB5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606EE08-5AAB-4257-ABEF-82938DED27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20619</xdr:rowOff>
    </xdr:from>
    <xdr:to>
      <xdr:col>55</xdr:col>
      <xdr:colOff>50800</xdr:colOff>
      <xdr:row>63</xdr:row>
      <xdr:rowOff>122219</xdr:rowOff>
    </xdr:to>
    <xdr:sp macro="" textlink="">
      <xdr:nvSpPr>
        <xdr:cNvPr id="248" name="楕円 247">
          <a:extLst>
            <a:ext uri="{FF2B5EF4-FFF2-40B4-BE49-F238E27FC236}">
              <a16:creationId xmlns:a16="http://schemas.microsoft.com/office/drawing/2014/main" id="{C88A9641-AF32-4E9A-ACD7-8B101373839B}"/>
            </a:ext>
          </a:extLst>
        </xdr:cNvPr>
        <xdr:cNvSpPr/>
      </xdr:nvSpPr>
      <xdr:spPr>
        <a:xfrm>
          <a:off x="10426700" y="1082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106996</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8FB28047-753A-4954-9511-A8B81A41E580}"/>
            </a:ext>
          </a:extLst>
        </xdr:cNvPr>
        <xdr:cNvSpPr txBox="1"/>
      </xdr:nvSpPr>
      <xdr:spPr>
        <a:xfrm>
          <a:off x="10515600" y="1073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22270</xdr:rowOff>
    </xdr:from>
    <xdr:to>
      <xdr:col>50</xdr:col>
      <xdr:colOff>165100</xdr:colOff>
      <xdr:row>63</xdr:row>
      <xdr:rowOff>123870</xdr:rowOff>
    </xdr:to>
    <xdr:sp macro="" textlink="">
      <xdr:nvSpPr>
        <xdr:cNvPr id="250" name="楕円 249">
          <a:extLst>
            <a:ext uri="{FF2B5EF4-FFF2-40B4-BE49-F238E27FC236}">
              <a16:creationId xmlns:a16="http://schemas.microsoft.com/office/drawing/2014/main" id="{BEDA1D98-47AE-46EB-B745-63BED3C5A8BF}"/>
            </a:ext>
          </a:extLst>
        </xdr:cNvPr>
        <xdr:cNvSpPr/>
      </xdr:nvSpPr>
      <xdr:spPr>
        <a:xfrm>
          <a:off x="9588500" y="108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71419</xdr:rowOff>
    </xdr:from>
    <xdr:to>
      <xdr:col>55</xdr:col>
      <xdr:colOff>0</xdr:colOff>
      <xdr:row>63</xdr:row>
      <xdr:rowOff>73070</xdr:rowOff>
    </xdr:to>
    <xdr:cxnSp macro="">
      <xdr:nvCxnSpPr>
        <xdr:cNvPr id="251" name="直線コネクタ 250">
          <a:extLst>
            <a:ext uri="{FF2B5EF4-FFF2-40B4-BE49-F238E27FC236}">
              <a16:creationId xmlns:a16="http://schemas.microsoft.com/office/drawing/2014/main" id="{9C1D1430-0485-4C2C-91CD-11B6A2B95FFA}"/>
            </a:ext>
          </a:extLst>
        </xdr:cNvPr>
        <xdr:cNvCxnSpPr/>
      </xdr:nvCxnSpPr>
      <xdr:spPr>
        <a:xfrm flipV="1">
          <a:off x="9639300" y="10872769"/>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24426</xdr:rowOff>
    </xdr:from>
    <xdr:to>
      <xdr:col>46</xdr:col>
      <xdr:colOff>38100</xdr:colOff>
      <xdr:row>63</xdr:row>
      <xdr:rowOff>126026</xdr:rowOff>
    </xdr:to>
    <xdr:sp macro="" textlink="">
      <xdr:nvSpPr>
        <xdr:cNvPr id="252" name="楕円 251">
          <a:extLst>
            <a:ext uri="{FF2B5EF4-FFF2-40B4-BE49-F238E27FC236}">
              <a16:creationId xmlns:a16="http://schemas.microsoft.com/office/drawing/2014/main" id="{7950C454-1459-4567-906B-D2C24721830F}"/>
            </a:ext>
          </a:extLst>
        </xdr:cNvPr>
        <xdr:cNvSpPr/>
      </xdr:nvSpPr>
      <xdr:spPr>
        <a:xfrm>
          <a:off x="8699500" y="1082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73070</xdr:rowOff>
    </xdr:from>
    <xdr:to>
      <xdr:col>50</xdr:col>
      <xdr:colOff>114300</xdr:colOff>
      <xdr:row>63</xdr:row>
      <xdr:rowOff>75226</xdr:rowOff>
    </xdr:to>
    <xdr:cxnSp macro="">
      <xdr:nvCxnSpPr>
        <xdr:cNvPr id="253" name="直線コネクタ 252">
          <a:extLst>
            <a:ext uri="{FF2B5EF4-FFF2-40B4-BE49-F238E27FC236}">
              <a16:creationId xmlns:a16="http://schemas.microsoft.com/office/drawing/2014/main" id="{391F5F0E-EE9E-4C0B-8D75-DD287EE91835}"/>
            </a:ext>
          </a:extLst>
        </xdr:cNvPr>
        <xdr:cNvCxnSpPr/>
      </xdr:nvCxnSpPr>
      <xdr:spPr>
        <a:xfrm flipV="1">
          <a:off x="8750300" y="10874420"/>
          <a:ext cx="8890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30568</xdr:rowOff>
    </xdr:from>
    <xdr:to>
      <xdr:col>41</xdr:col>
      <xdr:colOff>101600</xdr:colOff>
      <xdr:row>63</xdr:row>
      <xdr:rowOff>132168</xdr:rowOff>
    </xdr:to>
    <xdr:sp macro="" textlink="">
      <xdr:nvSpPr>
        <xdr:cNvPr id="254" name="楕円 253">
          <a:extLst>
            <a:ext uri="{FF2B5EF4-FFF2-40B4-BE49-F238E27FC236}">
              <a16:creationId xmlns:a16="http://schemas.microsoft.com/office/drawing/2014/main" id="{061C6C5E-DE5F-49AA-AADD-E0D3084B4894}"/>
            </a:ext>
          </a:extLst>
        </xdr:cNvPr>
        <xdr:cNvSpPr/>
      </xdr:nvSpPr>
      <xdr:spPr>
        <a:xfrm>
          <a:off x="7810500" y="1083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75226</xdr:rowOff>
    </xdr:from>
    <xdr:to>
      <xdr:col>45</xdr:col>
      <xdr:colOff>177800</xdr:colOff>
      <xdr:row>63</xdr:row>
      <xdr:rowOff>81368</xdr:rowOff>
    </xdr:to>
    <xdr:cxnSp macro="">
      <xdr:nvCxnSpPr>
        <xdr:cNvPr id="255" name="直線コネクタ 254">
          <a:extLst>
            <a:ext uri="{FF2B5EF4-FFF2-40B4-BE49-F238E27FC236}">
              <a16:creationId xmlns:a16="http://schemas.microsoft.com/office/drawing/2014/main" id="{20C24F92-D0DA-4A9E-9393-4367763C1085}"/>
            </a:ext>
          </a:extLst>
        </xdr:cNvPr>
        <xdr:cNvCxnSpPr/>
      </xdr:nvCxnSpPr>
      <xdr:spPr>
        <a:xfrm flipV="1">
          <a:off x="7861300" y="10876576"/>
          <a:ext cx="889000" cy="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34537</xdr:rowOff>
    </xdr:from>
    <xdr:to>
      <xdr:col>36</xdr:col>
      <xdr:colOff>165100</xdr:colOff>
      <xdr:row>63</xdr:row>
      <xdr:rowOff>136137</xdr:rowOff>
    </xdr:to>
    <xdr:sp macro="" textlink="">
      <xdr:nvSpPr>
        <xdr:cNvPr id="256" name="楕円 255">
          <a:extLst>
            <a:ext uri="{FF2B5EF4-FFF2-40B4-BE49-F238E27FC236}">
              <a16:creationId xmlns:a16="http://schemas.microsoft.com/office/drawing/2014/main" id="{FE8F43E9-A5F1-4960-A3A5-EDAF98786E1F}"/>
            </a:ext>
          </a:extLst>
        </xdr:cNvPr>
        <xdr:cNvSpPr/>
      </xdr:nvSpPr>
      <xdr:spPr>
        <a:xfrm>
          <a:off x="6921500" y="10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81368</xdr:rowOff>
    </xdr:from>
    <xdr:to>
      <xdr:col>41</xdr:col>
      <xdr:colOff>50800</xdr:colOff>
      <xdr:row>63</xdr:row>
      <xdr:rowOff>85337</xdr:rowOff>
    </xdr:to>
    <xdr:cxnSp macro="">
      <xdr:nvCxnSpPr>
        <xdr:cNvPr id="257" name="直線コネクタ 256">
          <a:extLst>
            <a:ext uri="{FF2B5EF4-FFF2-40B4-BE49-F238E27FC236}">
              <a16:creationId xmlns:a16="http://schemas.microsoft.com/office/drawing/2014/main" id="{3D3598D5-FB4F-4394-A4AA-32405A6B24E4}"/>
            </a:ext>
          </a:extLst>
        </xdr:cNvPr>
        <xdr:cNvCxnSpPr/>
      </xdr:nvCxnSpPr>
      <xdr:spPr>
        <a:xfrm flipV="1">
          <a:off x="6972300" y="10882718"/>
          <a:ext cx="88900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DA0732A-50C7-44EA-BCC7-01941CA22ABC}"/>
            </a:ext>
          </a:extLst>
        </xdr:cNvPr>
        <xdr:cNvSpPr txBox="1"/>
      </xdr:nvSpPr>
      <xdr:spPr>
        <a:xfrm>
          <a:off x="9327095"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6CE1F78-BEE3-4016-9E23-1D5999EF2A03}"/>
            </a:ext>
          </a:extLst>
        </xdr:cNvPr>
        <xdr:cNvSpPr txBox="1"/>
      </xdr:nvSpPr>
      <xdr:spPr>
        <a:xfrm>
          <a:off x="8450795"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1BA6693-680C-4B83-8E0C-0B73FFC35DDB}"/>
            </a:ext>
          </a:extLst>
        </xdr:cNvPr>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E264F4A-BCBD-4877-9BD5-F9E10FA92686}"/>
            </a:ext>
          </a:extLst>
        </xdr:cNvPr>
        <xdr:cNvSpPr txBox="1"/>
      </xdr:nvSpPr>
      <xdr:spPr>
        <a:xfrm>
          <a:off x="6672795" y="1030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114997</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BDF7AB94-E677-497A-AF21-D38A793FA813}"/>
            </a:ext>
          </a:extLst>
        </xdr:cNvPr>
        <xdr:cNvSpPr txBox="1"/>
      </xdr:nvSpPr>
      <xdr:spPr>
        <a:xfrm>
          <a:off x="9359411" y="1091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117153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BE75DF51-7EF0-4A91-8341-194FBB36A56D}"/>
            </a:ext>
          </a:extLst>
        </xdr:cNvPr>
        <xdr:cNvSpPr txBox="1"/>
      </xdr:nvSpPr>
      <xdr:spPr>
        <a:xfrm>
          <a:off x="8483111" y="1091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123295</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D668012C-F4F2-4D36-9FF3-5E82799EB2F5}"/>
            </a:ext>
          </a:extLst>
        </xdr:cNvPr>
        <xdr:cNvSpPr txBox="1"/>
      </xdr:nvSpPr>
      <xdr:spPr>
        <a:xfrm>
          <a:off x="7594111" y="1092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127264</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EDB33EF4-585E-4D19-8B65-E2D4EC5776FD}"/>
            </a:ext>
          </a:extLst>
        </xdr:cNvPr>
        <xdr:cNvSpPr txBox="1"/>
      </xdr:nvSpPr>
      <xdr:spPr>
        <a:xfrm>
          <a:off x="6705111" y="1092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7C26B2E-2BAB-48B5-A00A-2D56A6DDFC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8F058EA-3B00-4624-832C-E816CF276F1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F514E96-5F07-406D-ADAD-BF74CA2C20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C92B93D-7334-46CD-BE86-EE8F1DBDF79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4EFE209-FEA2-4484-B64D-64D7D2C3AE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9EB6105-0F92-43EF-84B6-50B22758624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A056835-9A13-47A3-8FBE-D44508B5E6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5EFB8F9-FBE3-4A32-BB71-77E481312C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03BA156-F9F2-4AEE-97E2-F8FDD3CCD94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2F818F6-9D5D-46D0-A97A-C6526203058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6E03C81-4492-4B44-B0A8-BA494FD25D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5DD9999-F9D6-4FAC-AE90-41A3ABE0254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6294B48-5302-4578-866A-49742D2FC07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071CBAE-FAC5-4493-8C7A-E9C34351AFE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9F8709F-8D7D-4F9D-8A7F-05F052C6F0F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16421CC-069B-4627-AA1D-58EE32A62B5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A4DB87F-F6FB-497C-BD84-9F52DE08708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DA8F365-42DB-48EF-8894-90941DF0729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1119E98-7F16-4D86-A3C2-0C830267F6C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67CD35A-DAB8-4117-9890-A6CC94A7DB1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A8D664A-B779-4CEF-9D2B-D6408F0973F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3F0DA8C-0252-4D63-83A6-D4E251D297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B29BFAB-AF06-453B-AB35-DA217F566A0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54F48E9-E440-4FD8-B410-37EE5FF4E1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282F2FA-36D7-45B6-9B06-A3C543DFA316}"/>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4AEBE9B-6A81-4B71-AF7B-ABAC83D56A1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5523F43-A732-4B1E-9653-55EB8C37045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1B6A372-74DC-4BF5-A5E3-A38AA7129D57}"/>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4DB8282A-E70A-45F8-8823-0175D4723478}"/>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5B027FB-11BF-471E-989C-C0C10310F98C}"/>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AA678344-CA02-4FFE-8E4F-BA4ED50FF09C}"/>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73C8D7A3-D1AC-4D00-84E3-D7838FE10833}"/>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2417DE93-E1F6-4F00-856A-828EF5A6B3F4}"/>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2CB3C1C7-7DD2-403A-BFF3-1C6E27095744}"/>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A61A9C29-476B-4ECA-B462-2762575B148D}"/>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FFA67B-6A5F-4395-8544-49B689599A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1FA85EF-CBBC-494F-87FD-7F69608441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083C219-98A3-4082-B294-78FCABB3CA7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A9AA767-F64E-4211-A4AF-75B03C22563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AB33319-EE23-44B5-B144-9922CA059E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306" name="楕円 305">
          <a:extLst>
            <a:ext uri="{FF2B5EF4-FFF2-40B4-BE49-F238E27FC236}">
              <a16:creationId xmlns:a16="http://schemas.microsoft.com/office/drawing/2014/main" id="{90459F9C-9FAF-4818-A759-2AD0E37B65FE}"/>
            </a:ext>
          </a:extLst>
        </xdr:cNvPr>
        <xdr:cNvSpPr/>
      </xdr:nvSpPr>
      <xdr:spPr>
        <a:xfrm>
          <a:off x="45847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B94AE98-9044-4A62-8410-2773695CB6B8}"/>
            </a:ext>
          </a:extLst>
        </xdr:cNvPr>
        <xdr:cNvSpPr txBox="1"/>
      </xdr:nvSpPr>
      <xdr:spPr>
        <a:xfrm>
          <a:off x="4673600" y="1410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156845</xdr:rowOff>
    </xdr:from>
    <xdr:to>
      <xdr:col>20</xdr:col>
      <xdr:colOff>38100</xdr:colOff>
      <xdr:row>83</xdr:row>
      <xdr:rowOff>86995</xdr:rowOff>
    </xdr:to>
    <xdr:sp macro="" textlink="">
      <xdr:nvSpPr>
        <xdr:cNvPr id="308" name="楕円 307">
          <a:extLst>
            <a:ext uri="{FF2B5EF4-FFF2-40B4-BE49-F238E27FC236}">
              <a16:creationId xmlns:a16="http://schemas.microsoft.com/office/drawing/2014/main" id="{612B6644-6642-4EE5-8166-2287324C7FFB}"/>
            </a:ext>
          </a:extLst>
        </xdr:cNvPr>
        <xdr:cNvSpPr/>
      </xdr:nvSpPr>
      <xdr:spPr>
        <a:xfrm>
          <a:off x="3746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36195</xdr:rowOff>
    </xdr:from>
    <xdr:to>
      <xdr:col>24</xdr:col>
      <xdr:colOff>63500</xdr:colOff>
      <xdr:row>83</xdr:row>
      <xdr:rowOff>70486</xdr:rowOff>
    </xdr:to>
    <xdr:cxnSp macro="">
      <xdr:nvCxnSpPr>
        <xdr:cNvPr id="309" name="直線コネクタ 308">
          <a:extLst>
            <a:ext uri="{FF2B5EF4-FFF2-40B4-BE49-F238E27FC236}">
              <a16:creationId xmlns:a16="http://schemas.microsoft.com/office/drawing/2014/main" id="{900C5603-A918-4975-B2EC-A878C59EC2E6}"/>
            </a:ext>
          </a:extLst>
        </xdr:cNvPr>
        <xdr:cNvCxnSpPr/>
      </xdr:nvCxnSpPr>
      <xdr:spPr>
        <a:xfrm>
          <a:off x="3797300" y="142665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120650</xdr:rowOff>
    </xdr:from>
    <xdr:to>
      <xdr:col>15</xdr:col>
      <xdr:colOff>101600</xdr:colOff>
      <xdr:row>83</xdr:row>
      <xdr:rowOff>50800</xdr:rowOff>
    </xdr:to>
    <xdr:sp macro="" textlink="">
      <xdr:nvSpPr>
        <xdr:cNvPr id="310" name="楕円 309">
          <a:extLst>
            <a:ext uri="{FF2B5EF4-FFF2-40B4-BE49-F238E27FC236}">
              <a16:creationId xmlns:a16="http://schemas.microsoft.com/office/drawing/2014/main" id="{E6ABA6C1-04F0-4E0A-9353-79E1A346D643}"/>
            </a:ext>
          </a:extLst>
        </xdr:cNvPr>
        <xdr:cNvSpPr/>
      </xdr:nvSpPr>
      <xdr:spPr>
        <a:xfrm>
          <a:off x="2857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0</xdr:rowOff>
    </xdr:from>
    <xdr:to>
      <xdr:col>19</xdr:col>
      <xdr:colOff>177800</xdr:colOff>
      <xdr:row>83</xdr:row>
      <xdr:rowOff>36195</xdr:rowOff>
    </xdr:to>
    <xdr:cxnSp macro="">
      <xdr:nvCxnSpPr>
        <xdr:cNvPr id="311" name="直線コネクタ 310">
          <a:extLst>
            <a:ext uri="{FF2B5EF4-FFF2-40B4-BE49-F238E27FC236}">
              <a16:creationId xmlns:a16="http://schemas.microsoft.com/office/drawing/2014/main" id="{D10A32CE-A18C-4F9B-BCD8-24A3E417A258}"/>
            </a:ext>
          </a:extLst>
        </xdr:cNvPr>
        <xdr:cNvCxnSpPr/>
      </xdr:nvCxnSpPr>
      <xdr:spPr>
        <a:xfrm>
          <a:off x="2908300" y="142303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2" name="楕円 311">
          <a:extLst>
            <a:ext uri="{FF2B5EF4-FFF2-40B4-BE49-F238E27FC236}">
              <a16:creationId xmlns:a16="http://schemas.microsoft.com/office/drawing/2014/main" id="{28C928E0-682A-4476-8DCF-89246BF40F4B}"/>
            </a:ext>
          </a:extLst>
        </xdr:cNvPr>
        <xdr:cNvSpPr/>
      </xdr:nvSpPr>
      <xdr:spPr>
        <a:xfrm>
          <a:off x="1968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83</xdr:row>
      <xdr:rowOff>0</xdr:rowOff>
    </xdr:to>
    <xdr:cxnSp macro="">
      <xdr:nvCxnSpPr>
        <xdr:cNvPr id="313" name="直線コネクタ 312">
          <a:extLst>
            <a:ext uri="{FF2B5EF4-FFF2-40B4-BE49-F238E27FC236}">
              <a16:creationId xmlns:a16="http://schemas.microsoft.com/office/drawing/2014/main" id="{AD402516-64B1-44F3-8F43-DF4E86961658}"/>
            </a:ext>
          </a:extLst>
        </xdr:cNvPr>
        <xdr:cNvCxnSpPr/>
      </xdr:nvCxnSpPr>
      <xdr:spPr>
        <a:xfrm>
          <a:off x="2019300" y="141960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50164</xdr:rowOff>
    </xdr:from>
    <xdr:to>
      <xdr:col>6</xdr:col>
      <xdr:colOff>38100</xdr:colOff>
      <xdr:row>82</xdr:row>
      <xdr:rowOff>151764</xdr:rowOff>
    </xdr:to>
    <xdr:sp macro="" textlink="">
      <xdr:nvSpPr>
        <xdr:cNvPr id="314" name="楕円 313">
          <a:extLst>
            <a:ext uri="{FF2B5EF4-FFF2-40B4-BE49-F238E27FC236}">
              <a16:creationId xmlns:a16="http://schemas.microsoft.com/office/drawing/2014/main" id="{560AE8C5-DAA9-4FF7-A897-CDDD39297B35}"/>
            </a:ext>
          </a:extLst>
        </xdr:cNvPr>
        <xdr:cNvSpPr/>
      </xdr:nvSpPr>
      <xdr:spPr>
        <a:xfrm>
          <a:off x="1079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100964</xdr:rowOff>
    </xdr:from>
    <xdr:to>
      <xdr:col>10</xdr:col>
      <xdr:colOff>114300</xdr:colOff>
      <xdr:row>82</xdr:row>
      <xdr:rowOff>137161</xdr:rowOff>
    </xdr:to>
    <xdr:cxnSp macro="">
      <xdr:nvCxnSpPr>
        <xdr:cNvPr id="315" name="直線コネクタ 314">
          <a:extLst>
            <a:ext uri="{FF2B5EF4-FFF2-40B4-BE49-F238E27FC236}">
              <a16:creationId xmlns:a16="http://schemas.microsoft.com/office/drawing/2014/main" id="{232E5DE7-B258-4C7C-8FFE-9BCBC0806DB7}"/>
            </a:ext>
          </a:extLst>
        </xdr:cNvPr>
        <xdr:cNvCxnSpPr/>
      </xdr:nvCxnSpPr>
      <xdr:spPr>
        <a:xfrm>
          <a:off x="1130300" y="141598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AC384803-2C34-4B5F-BDEA-9D0B61E86B32}"/>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20E2D6E7-D6A9-431F-A641-A3AA57444A83}"/>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ADEAF963-E1F4-49E2-804C-CD09EDB7B9FE}"/>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DD758BFA-4313-424E-8721-99512D8424D7}"/>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103522</xdr:rowOff>
    </xdr:from>
    <xdr:ext cx="405111" cy="259045"/>
    <xdr:sp macro="" textlink="">
      <xdr:nvSpPr>
        <xdr:cNvPr id="320" name="n_1mainValue【公営住宅】&#10;有形固定資産減価償却率">
          <a:extLst>
            <a:ext uri="{FF2B5EF4-FFF2-40B4-BE49-F238E27FC236}">
              <a16:creationId xmlns:a16="http://schemas.microsoft.com/office/drawing/2014/main" id="{BB01E56E-0FFF-4DDE-8BBD-E51AD781DCAE}"/>
            </a:ext>
          </a:extLst>
        </xdr:cNvPr>
        <xdr:cNvSpPr txBox="1"/>
      </xdr:nvSpPr>
      <xdr:spPr>
        <a:xfrm>
          <a:off x="35820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67327</xdr:rowOff>
    </xdr:from>
    <xdr:ext cx="405111" cy="259045"/>
    <xdr:sp macro="" textlink="">
      <xdr:nvSpPr>
        <xdr:cNvPr id="321" name="n_2mainValue【公営住宅】&#10;有形固定資産減価償却率">
          <a:extLst>
            <a:ext uri="{FF2B5EF4-FFF2-40B4-BE49-F238E27FC236}">
              <a16:creationId xmlns:a16="http://schemas.microsoft.com/office/drawing/2014/main" id="{6318784E-9D9B-4E35-8FE8-0827B515FD73}"/>
            </a:ext>
          </a:extLst>
        </xdr:cNvPr>
        <xdr:cNvSpPr txBox="1"/>
      </xdr:nvSpPr>
      <xdr:spPr>
        <a:xfrm>
          <a:off x="2705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2" name="n_3mainValue【公営住宅】&#10;有形固定資産減価償却率">
          <a:extLst>
            <a:ext uri="{FF2B5EF4-FFF2-40B4-BE49-F238E27FC236}">
              <a16:creationId xmlns:a16="http://schemas.microsoft.com/office/drawing/2014/main" id="{7BA7662E-4098-46B8-9E7A-72099C0CCC7D}"/>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168291</xdr:rowOff>
    </xdr:from>
    <xdr:ext cx="405111" cy="259045"/>
    <xdr:sp macro="" textlink="">
      <xdr:nvSpPr>
        <xdr:cNvPr id="323" name="n_4mainValue【公営住宅】&#10;有形固定資産減価償却率">
          <a:extLst>
            <a:ext uri="{FF2B5EF4-FFF2-40B4-BE49-F238E27FC236}">
              <a16:creationId xmlns:a16="http://schemas.microsoft.com/office/drawing/2014/main" id="{2A2E1D1E-688A-43E4-84DA-8071AFF72E95}"/>
            </a:ext>
          </a:extLst>
        </xdr:cNvPr>
        <xdr:cNvSpPr txBox="1"/>
      </xdr:nvSpPr>
      <xdr:spPr>
        <a:xfrm>
          <a:off x="9277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F3A542A-9A1E-48C6-BE16-E8F26509578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9DFC9DA-4EC6-42B0-A981-F8CBF5E4DF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EF5C84B-E3A2-48B6-B13F-4269A812D0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33183A8-0A98-4A8D-8DD1-F4A7A487C4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F3B6A13-0FEF-41B8-A9F9-A28207E82E8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774A98C-919C-4446-9410-3556DFAD17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E01040E-3D12-4CD5-80C8-1AFCCD212B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5029FF8-4B61-4103-BDFE-538D678D995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5ED25C1-B17C-400B-83E2-81DB7B5704E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AD0AB18-0CCC-48DD-BCC0-DD1D5E4D34B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BA6EEFEB-1DF3-421C-85F4-DD34BA086BE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E5C0AC55-088F-4487-8742-E014C2A5355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DB18192-31CF-4117-AEB7-A4948D6082D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C9EAF22-0377-4EBB-BE4A-E66C7E3037B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84AF29AC-B997-400C-B397-2F181A97F43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7D76DAEA-19D3-4B09-813D-A4A61CCA5E44}"/>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C9B3410-711E-47B3-8C74-21010B98A4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52BB6EF-49CC-4749-B79D-DB7C51C7228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B96A5A5B-5F15-473C-BF0B-7AC1492E8E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1B18AFA9-28E6-490A-965D-14692EC16605}"/>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E6C17199-6405-41AA-B431-328BC3120383}"/>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B996E789-B7D9-4821-A062-44FD488E717D}"/>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FF152584-AE2D-4871-ADCA-C2171810311B}"/>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11A70F65-2C2A-415E-AA25-00774AA74789}"/>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3B31F177-9419-4FA5-BBF2-A8217BBA32BF}"/>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3BF89F9E-1B05-4B0A-9FC1-CF1364C76C79}"/>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294E1649-DC52-4229-B908-4761E40F6111}"/>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C9E29B8D-63F8-4271-A6DC-3B4E2E8E9AFF}"/>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32FD1BB5-5980-4A9A-BB24-338F422EBBAE}"/>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33AC5CEC-4F76-4E6B-A687-57BE3B4A919C}"/>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17749D-DC4D-4686-BD55-AF409061BB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6F157D1-6B31-4BA8-9F6B-D2117223D8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0884EC-ADB7-4063-8B27-F9714C2AE86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F63D6F-CC52-442C-A30E-ED3560BDE60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B0AEFDF-3ABD-49D2-B613-1255A59229B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7874</xdr:rowOff>
    </xdr:from>
    <xdr:to>
      <xdr:col>55</xdr:col>
      <xdr:colOff>50800</xdr:colOff>
      <xdr:row>82</xdr:row>
      <xdr:rowOff>109474</xdr:rowOff>
    </xdr:to>
    <xdr:sp macro="" textlink="">
      <xdr:nvSpPr>
        <xdr:cNvPr id="359" name="楕円 358">
          <a:extLst>
            <a:ext uri="{FF2B5EF4-FFF2-40B4-BE49-F238E27FC236}">
              <a16:creationId xmlns:a16="http://schemas.microsoft.com/office/drawing/2014/main" id="{4AC53E84-B27D-44E9-A24C-2A8DE34BB4B4}"/>
            </a:ext>
          </a:extLst>
        </xdr:cNvPr>
        <xdr:cNvSpPr/>
      </xdr:nvSpPr>
      <xdr:spPr>
        <a:xfrm>
          <a:off x="10426700" y="140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30751</xdr:rowOff>
    </xdr:from>
    <xdr:ext cx="469744" cy="259045"/>
    <xdr:sp macro="" textlink="">
      <xdr:nvSpPr>
        <xdr:cNvPr id="360" name="【公営住宅】&#10;一人当たり面積該当値テキスト">
          <a:extLst>
            <a:ext uri="{FF2B5EF4-FFF2-40B4-BE49-F238E27FC236}">
              <a16:creationId xmlns:a16="http://schemas.microsoft.com/office/drawing/2014/main" id="{FF5886B0-E7AC-421D-B82B-C6D1F0717548}"/>
            </a:ext>
          </a:extLst>
        </xdr:cNvPr>
        <xdr:cNvSpPr txBox="1"/>
      </xdr:nvSpPr>
      <xdr:spPr>
        <a:xfrm>
          <a:off x="10515600" y="1391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17018</xdr:rowOff>
    </xdr:from>
    <xdr:to>
      <xdr:col>50</xdr:col>
      <xdr:colOff>165100</xdr:colOff>
      <xdr:row>82</xdr:row>
      <xdr:rowOff>118618</xdr:rowOff>
    </xdr:to>
    <xdr:sp macro="" textlink="">
      <xdr:nvSpPr>
        <xdr:cNvPr id="361" name="楕円 360">
          <a:extLst>
            <a:ext uri="{FF2B5EF4-FFF2-40B4-BE49-F238E27FC236}">
              <a16:creationId xmlns:a16="http://schemas.microsoft.com/office/drawing/2014/main" id="{43ADCD90-CDB1-4F89-8243-59E5DF1B03E2}"/>
            </a:ext>
          </a:extLst>
        </xdr:cNvPr>
        <xdr:cNvSpPr/>
      </xdr:nvSpPr>
      <xdr:spPr>
        <a:xfrm>
          <a:off x="95885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58674</xdr:rowOff>
    </xdr:from>
    <xdr:to>
      <xdr:col>55</xdr:col>
      <xdr:colOff>0</xdr:colOff>
      <xdr:row>82</xdr:row>
      <xdr:rowOff>67818</xdr:rowOff>
    </xdr:to>
    <xdr:cxnSp macro="">
      <xdr:nvCxnSpPr>
        <xdr:cNvPr id="362" name="直線コネクタ 361">
          <a:extLst>
            <a:ext uri="{FF2B5EF4-FFF2-40B4-BE49-F238E27FC236}">
              <a16:creationId xmlns:a16="http://schemas.microsoft.com/office/drawing/2014/main" id="{476705FA-DA2F-4E69-AC0B-AE7B36DE9040}"/>
            </a:ext>
          </a:extLst>
        </xdr:cNvPr>
        <xdr:cNvCxnSpPr/>
      </xdr:nvCxnSpPr>
      <xdr:spPr>
        <a:xfrm flipV="1">
          <a:off x="9639300" y="1411757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29020</xdr:rowOff>
    </xdr:from>
    <xdr:to>
      <xdr:col>46</xdr:col>
      <xdr:colOff>38100</xdr:colOff>
      <xdr:row>82</xdr:row>
      <xdr:rowOff>130620</xdr:rowOff>
    </xdr:to>
    <xdr:sp macro="" textlink="">
      <xdr:nvSpPr>
        <xdr:cNvPr id="363" name="楕円 362">
          <a:extLst>
            <a:ext uri="{FF2B5EF4-FFF2-40B4-BE49-F238E27FC236}">
              <a16:creationId xmlns:a16="http://schemas.microsoft.com/office/drawing/2014/main" id="{B86E3207-F3D8-4C17-86E1-02C2095A370A}"/>
            </a:ext>
          </a:extLst>
        </xdr:cNvPr>
        <xdr:cNvSpPr/>
      </xdr:nvSpPr>
      <xdr:spPr>
        <a:xfrm>
          <a:off x="8699500" y="1408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67818</xdr:rowOff>
    </xdr:from>
    <xdr:to>
      <xdr:col>50</xdr:col>
      <xdr:colOff>114300</xdr:colOff>
      <xdr:row>82</xdr:row>
      <xdr:rowOff>79820</xdr:rowOff>
    </xdr:to>
    <xdr:cxnSp macro="">
      <xdr:nvCxnSpPr>
        <xdr:cNvPr id="364" name="直線コネクタ 363">
          <a:extLst>
            <a:ext uri="{FF2B5EF4-FFF2-40B4-BE49-F238E27FC236}">
              <a16:creationId xmlns:a16="http://schemas.microsoft.com/office/drawing/2014/main" id="{F9CBCC0E-9876-4153-8705-7411C891513C}"/>
            </a:ext>
          </a:extLst>
        </xdr:cNvPr>
        <xdr:cNvCxnSpPr/>
      </xdr:nvCxnSpPr>
      <xdr:spPr>
        <a:xfrm flipV="1">
          <a:off x="8750300" y="14126718"/>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38736</xdr:rowOff>
    </xdr:from>
    <xdr:to>
      <xdr:col>41</xdr:col>
      <xdr:colOff>101600</xdr:colOff>
      <xdr:row>82</xdr:row>
      <xdr:rowOff>140336</xdr:rowOff>
    </xdr:to>
    <xdr:sp macro="" textlink="">
      <xdr:nvSpPr>
        <xdr:cNvPr id="365" name="楕円 364">
          <a:extLst>
            <a:ext uri="{FF2B5EF4-FFF2-40B4-BE49-F238E27FC236}">
              <a16:creationId xmlns:a16="http://schemas.microsoft.com/office/drawing/2014/main" id="{474E58B5-089B-43BD-BBF2-C6E3ACEC55E9}"/>
            </a:ext>
          </a:extLst>
        </xdr:cNvPr>
        <xdr:cNvSpPr/>
      </xdr:nvSpPr>
      <xdr:spPr>
        <a:xfrm>
          <a:off x="7810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79820</xdr:rowOff>
    </xdr:from>
    <xdr:to>
      <xdr:col>45</xdr:col>
      <xdr:colOff>177800</xdr:colOff>
      <xdr:row>82</xdr:row>
      <xdr:rowOff>89536</xdr:rowOff>
    </xdr:to>
    <xdr:cxnSp macro="">
      <xdr:nvCxnSpPr>
        <xdr:cNvPr id="366" name="直線コネクタ 365">
          <a:extLst>
            <a:ext uri="{FF2B5EF4-FFF2-40B4-BE49-F238E27FC236}">
              <a16:creationId xmlns:a16="http://schemas.microsoft.com/office/drawing/2014/main" id="{1E237F80-00C8-4F73-A373-7AC5CECAFE64}"/>
            </a:ext>
          </a:extLst>
        </xdr:cNvPr>
        <xdr:cNvCxnSpPr/>
      </xdr:nvCxnSpPr>
      <xdr:spPr>
        <a:xfrm flipV="1">
          <a:off x="7861300" y="14138720"/>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49594</xdr:rowOff>
    </xdr:from>
    <xdr:to>
      <xdr:col>36</xdr:col>
      <xdr:colOff>165100</xdr:colOff>
      <xdr:row>82</xdr:row>
      <xdr:rowOff>151194</xdr:rowOff>
    </xdr:to>
    <xdr:sp macro="" textlink="">
      <xdr:nvSpPr>
        <xdr:cNvPr id="367" name="楕円 366">
          <a:extLst>
            <a:ext uri="{FF2B5EF4-FFF2-40B4-BE49-F238E27FC236}">
              <a16:creationId xmlns:a16="http://schemas.microsoft.com/office/drawing/2014/main" id="{7DA958B2-1959-4432-925E-9F8B21AA1FDA}"/>
            </a:ext>
          </a:extLst>
        </xdr:cNvPr>
        <xdr:cNvSpPr/>
      </xdr:nvSpPr>
      <xdr:spPr>
        <a:xfrm>
          <a:off x="6921500" y="1410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89536</xdr:rowOff>
    </xdr:from>
    <xdr:to>
      <xdr:col>41</xdr:col>
      <xdr:colOff>50800</xdr:colOff>
      <xdr:row>82</xdr:row>
      <xdr:rowOff>100394</xdr:rowOff>
    </xdr:to>
    <xdr:cxnSp macro="">
      <xdr:nvCxnSpPr>
        <xdr:cNvPr id="368" name="直線コネクタ 367">
          <a:extLst>
            <a:ext uri="{FF2B5EF4-FFF2-40B4-BE49-F238E27FC236}">
              <a16:creationId xmlns:a16="http://schemas.microsoft.com/office/drawing/2014/main" id="{8F840A56-E765-4649-83E5-391506482944}"/>
            </a:ext>
          </a:extLst>
        </xdr:cNvPr>
        <xdr:cNvCxnSpPr/>
      </xdr:nvCxnSpPr>
      <xdr:spPr>
        <a:xfrm flipV="1">
          <a:off x="6972300" y="14148436"/>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E600DE8E-02A7-4997-B5D9-8B6C5079BF66}"/>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44FEF3E0-9FC5-4DE3-BECA-769A6566F3D4}"/>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178F0265-0C2B-4024-9621-CA220828D530}"/>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A367E87F-BDD3-4127-8ED1-C66AD8CD2E13}"/>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135145</xdr:rowOff>
    </xdr:from>
    <xdr:ext cx="469744" cy="259045"/>
    <xdr:sp macro="" textlink="">
      <xdr:nvSpPr>
        <xdr:cNvPr id="373" name="n_1mainValue【公営住宅】&#10;一人当たり面積">
          <a:extLst>
            <a:ext uri="{FF2B5EF4-FFF2-40B4-BE49-F238E27FC236}">
              <a16:creationId xmlns:a16="http://schemas.microsoft.com/office/drawing/2014/main" id="{0428DE79-1865-4170-AF9C-4EDF97BFE9BC}"/>
            </a:ext>
          </a:extLst>
        </xdr:cNvPr>
        <xdr:cNvSpPr txBox="1"/>
      </xdr:nvSpPr>
      <xdr:spPr>
        <a:xfrm>
          <a:off x="9391727" y="1385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147147</xdr:rowOff>
    </xdr:from>
    <xdr:ext cx="469744" cy="259045"/>
    <xdr:sp macro="" textlink="">
      <xdr:nvSpPr>
        <xdr:cNvPr id="374" name="n_2mainValue【公営住宅】&#10;一人当たり面積">
          <a:extLst>
            <a:ext uri="{FF2B5EF4-FFF2-40B4-BE49-F238E27FC236}">
              <a16:creationId xmlns:a16="http://schemas.microsoft.com/office/drawing/2014/main" id="{534C9767-9881-437C-8563-4D051636D178}"/>
            </a:ext>
          </a:extLst>
        </xdr:cNvPr>
        <xdr:cNvSpPr txBox="1"/>
      </xdr:nvSpPr>
      <xdr:spPr>
        <a:xfrm>
          <a:off x="8515427" y="1386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156863</xdr:rowOff>
    </xdr:from>
    <xdr:ext cx="469744" cy="259045"/>
    <xdr:sp macro="" textlink="">
      <xdr:nvSpPr>
        <xdr:cNvPr id="375" name="n_3mainValue【公営住宅】&#10;一人当たり面積">
          <a:extLst>
            <a:ext uri="{FF2B5EF4-FFF2-40B4-BE49-F238E27FC236}">
              <a16:creationId xmlns:a16="http://schemas.microsoft.com/office/drawing/2014/main" id="{8652880B-02CC-423D-BF97-42E635F8DEF8}"/>
            </a:ext>
          </a:extLst>
        </xdr:cNvPr>
        <xdr:cNvSpPr txBox="1"/>
      </xdr:nvSpPr>
      <xdr:spPr>
        <a:xfrm>
          <a:off x="76264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167721</xdr:rowOff>
    </xdr:from>
    <xdr:ext cx="469744" cy="259045"/>
    <xdr:sp macro="" textlink="">
      <xdr:nvSpPr>
        <xdr:cNvPr id="376" name="n_4mainValue【公営住宅】&#10;一人当たり面積">
          <a:extLst>
            <a:ext uri="{FF2B5EF4-FFF2-40B4-BE49-F238E27FC236}">
              <a16:creationId xmlns:a16="http://schemas.microsoft.com/office/drawing/2014/main" id="{E727151E-CD48-4E43-87FD-47086B466A7F}"/>
            </a:ext>
          </a:extLst>
        </xdr:cNvPr>
        <xdr:cNvSpPr txBox="1"/>
      </xdr:nvSpPr>
      <xdr:spPr>
        <a:xfrm>
          <a:off x="6737427" y="1388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324AD78-6FC7-42C9-A395-8FF479D1F72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AAE9A99-C757-4377-9546-C11794FA4D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0329C3C-F875-4D67-9D7D-05AA1ACA54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67A5382-B6CD-4F86-A2D4-63901A09A5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313F068C-4E6C-4ECD-9335-F6D4DDE373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8C1F4A9-0FBA-4782-9C68-A2AC2FFC3AD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EB8B729-5EE6-40E0-ABF7-312DB546CB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409E7BA-1519-48C6-A4D9-824EF84A63E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3AD3933E-F75E-4A2E-9D0D-B2422588277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FD7CEDCC-DCCE-40BD-9B64-B06A1DCB2AC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924C87C7-7179-4636-92E2-BCD995EDE6AA}"/>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F6DB1B71-65CA-4DB2-99A6-550F0CC23FF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4CF592D7-CE32-4CB4-98A6-7457334B86F1}"/>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C3BF7872-967C-42F2-A6A3-C720A22F0DE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822457E8-4EED-4146-B5F7-9A142203A20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5110B636-E00D-4E4D-BB3F-0A3509957C8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57945010-1065-42E7-9FA1-0F67F3CB010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1726C6B1-9B9E-4688-B38C-5B8404FEB74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E383198A-6218-4739-A6DA-B055DF06EE6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59230B6A-5012-4F6F-B3D7-605D1EC69F1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E63EC792-C1DE-4DF1-9866-B4FE9FB80B6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50AD7AB-8CC0-4514-8CA5-FBF4679C9D9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36CB5C52-F1DD-4E3A-8DB1-DEF2D8DC6618}"/>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045ADF5-4051-4848-9BFE-23D2D40F93C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38100</xdr:rowOff>
    </xdr:from>
    <xdr:to>
      <xdr:col>24</xdr:col>
      <xdr:colOff>62865</xdr:colOff>
      <xdr:row>107</xdr:row>
      <xdr:rowOff>107950</xdr:rowOff>
    </xdr:to>
    <xdr:cxnSp macro="">
      <xdr:nvCxnSpPr>
        <xdr:cNvPr id="401" name="直線コネクタ 400">
          <a:extLst>
            <a:ext uri="{FF2B5EF4-FFF2-40B4-BE49-F238E27FC236}">
              <a16:creationId xmlns:a16="http://schemas.microsoft.com/office/drawing/2014/main" id="{CAA89399-859D-44F8-8348-66375EF64401}"/>
            </a:ext>
          </a:extLst>
        </xdr:cNvPr>
        <xdr:cNvCxnSpPr/>
      </xdr:nvCxnSpPr>
      <xdr:spPr>
        <a:xfrm flipV="1">
          <a:off x="4634865" y="171831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111777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ABB1973B-C03D-4EC0-9201-51BA3CCEA51B}"/>
            </a:ext>
          </a:extLst>
        </xdr:cNvPr>
        <xdr:cNvSpPr txBox="1"/>
      </xdr:nvSpPr>
      <xdr:spPr>
        <a:xfrm>
          <a:off x="4673600" y="184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107950</xdr:rowOff>
    </xdr:from>
    <xdr:to>
      <xdr:col>24</xdr:col>
      <xdr:colOff>152400</xdr:colOff>
      <xdr:row>107</xdr:row>
      <xdr:rowOff>107950</xdr:rowOff>
    </xdr:to>
    <xdr:cxnSp macro="">
      <xdr:nvCxnSpPr>
        <xdr:cNvPr id="403" name="直線コネクタ 402">
          <a:extLst>
            <a:ext uri="{FF2B5EF4-FFF2-40B4-BE49-F238E27FC236}">
              <a16:creationId xmlns:a16="http://schemas.microsoft.com/office/drawing/2014/main" id="{7C6CB1E7-7298-4A10-AA4B-F306F639163D}"/>
            </a:ext>
          </a:extLst>
        </xdr:cNvPr>
        <xdr:cNvCxnSpPr/>
      </xdr:nvCxnSpPr>
      <xdr:spPr>
        <a:xfrm>
          <a:off x="4546600" y="184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156227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1F0BC282-A71D-40D9-9866-1BD5B13074B6}"/>
            </a:ext>
          </a:extLst>
        </xdr:cNvPr>
        <xdr:cNvSpPr txBox="1"/>
      </xdr:nvSpPr>
      <xdr:spPr>
        <a:xfrm>
          <a:off x="4673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38100</xdr:rowOff>
    </xdr:from>
    <xdr:to>
      <xdr:col>24</xdr:col>
      <xdr:colOff>152400</xdr:colOff>
      <xdr:row>100</xdr:row>
      <xdr:rowOff>38100</xdr:rowOff>
    </xdr:to>
    <xdr:cxnSp macro="">
      <xdr:nvCxnSpPr>
        <xdr:cNvPr id="405" name="直線コネクタ 404">
          <a:extLst>
            <a:ext uri="{FF2B5EF4-FFF2-40B4-BE49-F238E27FC236}">
              <a16:creationId xmlns:a16="http://schemas.microsoft.com/office/drawing/2014/main" id="{7A36FB4C-B85D-49AE-B75F-226B015286E8}"/>
            </a:ext>
          </a:extLst>
        </xdr:cNvPr>
        <xdr:cNvCxnSpPr/>
      </xdr:nvCxnSpPr>
      <xdr:spPr>
        <a:xfrm>
          <a:off x="4546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130827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8367A83-2516-4502-90B1-EBDC7A0C6C6F}"/>
            </a:ext>
          </a:extLst>
        </xdr:cNvPr>
        <xdr:cNvSpPr txBox="1"/>
      </xdr:nvSpPr>
      <xdr:spPr>
        <a:xfrm>
          <a:off x="4673600" y="17618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107950</xdr:rowOff>
    </xdr:from>
    <xdr:to>
      <xdr:col>24</xdr:col>
      <xdr:colOff>114300</xdr:colOff>
      <xdr:row>104</xdr:row>
      <xdr:rowOff>38100</xdr:rowOff>
    </xdr:to>
    <xdr:sp macro="" textlink="">
      <xdr:nvSpPr>
        <xdr:cNvPr id="407" name="フローチャート: 判断 406">
          <a:extLst>
            <a:ext uri="{FF2B5EF4-FFF2-40B4-BE49-F238E27FC236}">
              <a16:creationId xmlns:a16="http://schemas.microsoft.com/office/drawing/2014/main" id="{1C4102DD-ED63-4484-AAAC-BD6B56A556CB}"/>
            </a:ext>
          </a:extLst>
        </xdr:cNvPr>
        <xdr:cNvSpPr/>
      </xdr:nvSpPr>
      <xdr:spPr>
        <a:xfrm>
          <a:off x="4584700" y="1776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63500</xdr:rowOff>
    </xdr:from>
    <xdr:to>
      <xdr:col>20</xdr:col>
      <xdr:colOff>38100</xdr:colOff>
      <xdr:row>102</xdr:row>
      <xdr:rowOff>165100</xdr:rowOff>
    </xdr:to>
    <xdr:sp macro="" textlink="">
      <xdr:nvSpPr>
        <xdr:cNvPr id="408" name="フローチャート: 判断 407">
          <a:extLst>
            <a:ext uri="{FF2B5EF4-FFF2-40B4-BE49-F238E27FC236}">
              <a16:creationId xmlns:a16="http://schemas.microsoft.com/office/drawing/2014/main" id="{472CBE1D-356F-4DDE-805A-5D80F612202B}"/>
            </a:ext>
          </a:extLst>
        </xdr:cNvPr>
        <xdr:cNvSpPr/>
      </xdr:nvSpPr>
      <xdr:spPr>
        <a:xfrm>
          <a:off x="374650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100</xdr:row>
      <xdr:rowOff>165100</xdr:rowOff>
    </xdr:from>
    <xdr:to>
      <xdr:col>15</xdr:col>
      <xdr:colOff>101600</xdr:colOff>
      <xdr:row>101</xdr:row>
      <xdr:rowOff>95250</xdr:rowOff>
    </xdr:to>
    <xdr:sp macro="" textlink="">
      <xdr:nvSpPr>
        <xdr:cNvPr id="409" name="フローチャート: 判断 408">
          <a:extLst>
            <a:ext uri="{FF2B5EF4-FFF2-40B4-BE49-F238E27FC236}">
              <a16:creationId xmlns:a16="http://schemas.microsoft.com/office/drawing/2014/main" id="{63BDA838-4971-4803-B1BE-3173BDC76981}"/>
            </a:ext>
          </a:extLst>
        </xdr:cNvPr>
        <xdr:cNvSpPr/>
      </xdr:nvSpPr>
      <xdr:spPr>
        <a:xfrm>
          <a:off x="2857500" y="1731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99</xdr:row>
      <xdr:rowOff>146050</xdr:rowOff>
    </xdr:from>
    <xdr:to>
      <xdr:col>10</xdr:col>
      <xdr:colOff>165100</xdr:colOff>
      <xdr:row>100</xdr:row>
      <xdr:rowOff>76200</xdr:rowOff>
    </xdr:to>
    <xdr:sp macro="" textlink="">
      <xdr:nvSpPr>
        <xdr:cNvPr id="410" name="フローチャート: 判断 409">
          <a:extLst>
            <a:ext uri="{FF2B5EF4-FFF2-40B4-BE49-F238E27FC236}">
              <a16:creationId xmlns:a16="http://schemas.microsoft.com/office/drawing/2014/main" id="{68D783D4-863F-4B5C-8C51-F05159704520}"/>
            </a:ext>
          </a:extLst>
        </xdr:cNvPr>
        <xdr:cNvSpPr/>
      </xdr:nvSpPr>
      <xdr:spPr>
        <a:xfrm>
          <a:off x="1968500" y="1711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99</xdr:row>
      <xdr:rowOff>133350</xdr:rowOff>
    </xdr:from>
    <xdr:to>
      <xdr:col>6</xdr:col>
      <xdr:colOff>38100</xdr:colOff>
      <xdr:row>100</xdr:row>
      <xdr:rowOff>63500</xdr:rowOff>
    </xdr:to>
    <xdr:sp macro="" textlink="">
      <xdr:nvSpPr>
        <xdr:cNvPr id="411" name="フローチャート: 判断 410">
          <a:extLst>
            <a:ext uri="{FF2B5EF4-FFF2-40B4-BE49-F238E27FC236}">
              <a16:creationId xmlns:a16="http://schemas.microsoft.com/office/drawing/2014/main" id="{6633C1F6-9AD5-42B2-A14E-961C2EA11530}"/>
            </a:ext>
          </a:extLst>
        </xdr:cNvPr>
        <xdr:cNvSpPr/>
      </xdr:nvSpPr>
      <xdr:spPr>
        <a:xfrm>
          <a:off x="1079500" y="1710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4330977-BBD0-4127-88C4-CFBD1002220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F7241EB-E06E-4C06-A898-928276F828F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F3959B3-BDF7-4FCA-BA09-58259E1B1E5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E12CDDC-7B5E-48B6-8560-6DB875B6ED2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6D8E136-8A41-4463-A69F-385A33F0176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88900</xdr:rowOff>
    </xdr:from>
    <xdr:to>
      <xdr:col>24</xdr:col>
      <xdr:colOff>114300</xdr:colOff>
      <xdr:row>105</xdr:row>
      <xdr:rowOff>19050</xdr:rowOff>
    </xdr:to>
    <xdr:sp macro="" textlink="">
      <xdr:nvSpPr>
        <xdr:cNvPr id="417" name="楕円 416">
          <a:extLst>
            <a:ext uri="{FF2B5EF4-FFF2-40B4-BE49-F238E27FC236}">
              <a16:creationId xmlns:a16="http://schemas.microsoft.com/office/drawing/2014/main" id="{FE0B0965-A8BE-4474-9382-C1C9BA94978A}"/>
            </a:ext>
          </a:extLst>
        </xdr:cNvPr>
        <xdr:cNvSpPr/>
      </xdr:nvSpPr>
      <xdr:spPr>
        <a:xfrm>
          <a:off x="4584700" y="1791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67327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2E63245-0397-49E3-8B5D-1A114C832395}"/>
            </a:ext>
          </a:extLst>
        </xdr:cNvPr>
        <xdr:cNvSpPr txBox="1"/>
      </xdr:nvSpPr>
      <xdr:spPr>
        <a:xfrm>
          <a:off x="4673600"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44450</xdr:rowOff>
    </xdr:from>
    <xdr:to>
      <xdr:col>20</xdr:col>
      <xdr:colOff>38100</xdr:colOff>
      <xdr:row>103</xdr:row>
      <xdr:rowOff>146050</xdr:rowOff>
    </xdr:to>
    <xdr:sp macro="" textlink="">
      <xdr:nvSpPr>
        <xdr:cNvPr id="419" name="楕円 418">
          <a:extLst>
            <a:ext uri="{FF2B5EF4-FFF2-40B4-BE49-F238E27FC236}">
              <a16:creationId xmlns:a16="http://schemas.microsoft.com/office/drawing/2014/main" id="{BC01B053-2840-4864-BE4E-1F6506BBD690}"/>
            </a:ext>
          </a:extLst>
        </xdr:cNvPr>
        <xdr:cNvSpPr/>
      </xdr:nvSpPr>
      <xdr:spPr>
        <a:xfrm>
          <a:off x="37465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95250</xdr:rowOff>
    </xdr:from>
    <xdr:to>
      <xdr:col>24</xdr:col>
      <xdr:colOff>63500</xdr:colOff>
      <xdr:row>104</xdr:row>
      <xdr:rowOff>139700</xdr:rowOff>
    </xdr:to>
    <xdr:cxnSp macro="">
      <xdr:nvCxnSpPr>
        <xdr:cNvPr id="420" name="直線コネクタ 419">
          <a:extLst>
            <a:ext uri="{FF2B5EF4-FFF2-40B4-BE49-F238E27FC236}">
              <a16:creationId xmlns:a16="http://schemas.microsoft.com/office/drawing/2014/main" id="{1D0AF634-FD6D-4659-9E60-A64856908260}"/>
            </a:ext>
          </a:extLst>
        </xdr:cNvPr>
        <xdr:cNvCxnSpPr/>
      </xdr:nvCxnSpPr>
      <xdr:spPr>
        <a:xfrm>
          <a:off x="3797300" y="177546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0</xdr:rowOff>
    </xdr:from>
    <xdr:to>
      <xdr:col>15</xdr:col>
      <xdr:colOff>101600</xdr:colOff>
      <xdr:row>102</xdr:row>
      <xdr:rowOff>101600</xdr:rowOff>
    </xdr:to>
    <xdr:sp macro="" textlink="">
      <xdr:nvSpPr>
        <xdr:cNvPr id="421" name="楕円 420">
          <a:extLst>
            <a:ext uri="{FF2B5EF4-FFF2-40B4-BE49-F238E27FC236}">
              <a16:creationId xmlns:a16="http://schemas.microsoft.com/office/drawing/2014/main" id="{4DEAD6BF-02E5-4D5D-AB09-8B0329968D55}"/>
            </a:ext>
          </a:extLst>
        </xdr:cNvPr>
        <xdr:cNvSpPr/>
      </xdr:nvSpPr>
      <xdr:spPr>
        <a:xfrm>
          <a:off x="2857500" y="1748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50800</xdr:rowOff>
    </xdr:from>
    <xdr:to>
      <xdr:col>19</xdr:col>
      <xdr:colOff>177800</xdr:colOff>
      <xdr:row>103</xdr:row>
      <xdr:rowOff>95250</xdr:rowOff>
    </xdr:to>
    <xdr:cxnSp macro="">
      <xdr:nvCxnSpPr>
        <xdr:cNvPr id="422" name="直線コネクタ 421">
          <a:extLst>
            <a:ext uri="{FF2B5EF4-FFF2-40B4-BE49-F238E27FC236}">
              <a16:creationId xmlns:a16="http://schemas.microsoft.com/office/drawing/2014/main" id="{92DD4CB2-8111-4CB2-B79D-B6695BE73962}"/>
            </a:ext>
          </a:extLst>
        </xdr:cNvPr>
        <xdr:cNvCxnSpPr/>
      </xdr:nvCxnSpPr>
      <xdr:spPr>
        <a:xfrm>
          <a:off x="2908300" y="175387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139700</xdr:rowOff>
    </xdr:from>
    <xdr:to>
      <xdr:col>10</xdr:col>
      <xdr:colOff>165100</xdr:colOff>
      <xdr:row>101</xdr:row>
      <xdr:rowOff>69850</xdr:rowOff>
    </xdr:to>
    <xdr:sp macro="" textlink="">
      <xdr:nvSpPr>
        <xdr:cNvPr id="423" name="楕円 422">
          <a:extLst>
            <a:ext uri="{FF2B5EF4-FFF2-40B4-BE49-F238E27FC236}">
              <a16:creationId xmlns:a16="http://schemas.microsoft.com/office/drawing/2014/main" id="{F4246C90-10FF-422E-A37F-C23E909877C4}"/>
            </a:ext>
          </a:extLst>
        </xdr:cNvPr>
        <xdr:cNvSpPr/>
      </xdr:nvSpPr>
      <xdr:spPr>
        <a:xfrm>
          <a:off x="1968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19050</xdr:rowOff>
    </xdr:from>
    <xdr:to>
      <xdr:col>15</xdr:col>
      <xdr:colOff>50800</xdr:colOff>
      <xdr:row>102</xdr:row>
      <xdr:rowOff>50800</xdr:rowOff>
    </xdr:to>
    <xdr:cxnSp macro="">
      <xdr:nvCxnSpPr>
        <xdr:cNvPr id="424" name="直線コネクタ 423">
          <a:extLst>
            <a:ext uri="{FF2B5EF4-FFF2-40B4-BE49-F238E27FC236}">
              <a16:creationId xmlns:a16="http://schemas.microsoft.com/office/drawing/2014/main" id="{5FECF876-9BB8-4FFE-B76C-B196B91F7181}"/>
            </a:ext>
          </a:extLst>
        </xdr:cNvPr>
        <xdr:cNvCxnSpPr/>
      </xdr:nvCxnSpPr>
      <xdr:spPr>
        <a:xfrm>
          <a:off x="2019300" y="173355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5" name="楕円 424">
          <a:extLst>
            <a:ext uri="{FF2B5EF4-FFF2-40B4-BE49-F238E27FC236}">
              <a16:creationId xmlns:a16="http://schemas.microsoft.com/office/drawing/2014/main" id="{0FE28306-834E-4E4B-AFE7-3480E047A9C3}"/>
            </a:ext>
          </a:extLst>
        </xdr:cNvPr>
        <xdr:cNvSpPr/>
      </xdr:nvSpPr>
      <xdr:spPr>
        <a:xfrm>
          <a:off x="1079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19050</xdr:rowOff>
    </xdr:to>
    <xdr:cxnSp macro="">
      <xdr:nvCxnSpPr>
        <xdr:cNvPr id="426" name="直線コネクタ 425">
          <a:extLst>
            <a:ext uri="{FF2B5EF4-FFF2-40B4-BE49-F238E27FC236}">
              <a16:creationId xmlns:a16="http://schemas.microsoft.com/office/drawing/2014/main" id="{EC0E9155-A2F7-4798-8F74-01CE4E829738}"/>
            </a:ext>
          </a:extLst>
        </xdr:cNvPr>
        <xdr:cNvCxnSpPr/>
      </xdr:nvCxnSpPr>
      <xdr:spPr>
        <a:xfrm>
          <a:off x="1130300" y="1729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10177</xdr:rowOff>
    </xdr:from>
    <xdr:ext cx="405111" cy="259045"/>
    <xdr:sp macro="" textlink="">
      <xdr:nvSpPr>
        <xdr:cNvPr id="427" name="n_1aveValue【港湾・漁港】&#10;有形固定資産減価償却率">
          <a:extLst>
            <a:ext uri="{FF2B5EF4-FFF2-40B4-BE49-F238E27FC236}">
              <a16:creationId xmlns:a16="http://schemas.microsoft.com/office/drawing/2014/main" id="{CCCB310E-ED9D-45FD-80C4-FA84142C1110}"/>
            </a:ext>
          </a:extLst>
        </xdr:cNvPr>
        <xdr:cNvSpPr txBox="1"/>
      </xdr:nvSpPr>
      <xdr:spPr>
        <a:xfrm>
          <a:off x="35820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111777</xdr:rowOff>
    </xdr:from>
    <xdr:ext cx="405111" cy="259045"/>
    <xdr:sp macro="" textlink="">
      <xdr:nvSpPr>
        <xdr:cNvPr id="428" name="n_2aveValue【港湾・漁港】&#10;有形固定資産減価償却率">
          <a:extLst>
            <a:ext uri="{FF2B5EF4-FFF2-40B4-BE49-F238E27FC236}">
              <a16:creationId xmlns:a16="http://schemas.microsoft.com/office/drawing/2014/main" id="{8A471B3E-526A-462D-B7AE-2C37A45DEB29}"/>
            </a:ext>
          </a:extLst>
        </xdr:cNvPr>
        <xdr:cNvSpPr txBox="1"/>
      </xdr:nvSpPr>
      <xdr:spPr>
        <a:xfrm>
          <a:off x="2705744" y="1708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92727</xdr:rowOff>
    </xdr:from>
    <xdr:ext cx="405111" cy="259045"/>
    <xdr:sp macro="" textlink="">
      <xdr:nvSpPr>
        <xdr:cNvPr id="429" name="n_3aveValue【港湾・漁港】&#10;有形固定資産減価償却率">
          <a:extLst>
            <a:ext uri="{FF2B5EF4-FFF2-40B4-BE49-F238E27FC236}">
              <a16:creationId xmlns:a16="http://schemas.microsoft.com/office/drawing/2014/main" id="{968187C4-837F-43D4-A24C-48E52C33E4BE}"/>
            </a:ext>
          </a:extLst>
        </xdr:cNvPr>
        <xdr:cNvSpPr txBox="1"/>
      </xdr:nvSpPr>
      <xdr:spPr>
        <a:xfrm>
          <a:off x="1816744" y="1689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80027</xdr:rowOff>
    </xdr:from>
    <xdr:ext cx="405111" cy="259045"/>
    <xdr:sp macro="" textlink="">
      <xdr:nvSpPr>
        <xdr:cNvPr id="430" name="n_4aveValue【港湾・漁港】&#10;有形固定資産減価償却率">
          <a:extLst>
            <a:ext uri="{FF2B5EF4-FFF2-40B4-BE49-F238E27FC236}">
              <a16:creationId xmlns:a16="http://schemas.microsoft.com/office/drawing/2014/main" id="{CBB20034-5A8A-41EC-8AC2-BAE6BB9EF855}"/>
            </a:ext>
          </a:extLst>
        </xdr:cNvPr>
        <xdr:cNvSpPr txBox="1"/>
      </xdr:nvSpPr>
      <xdr:spPr>
        <a:xfrm>
          <a:off x="927744"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137177</xdr:rowOff>
    </xdr:from>
    <xdr:ext cx="405111" cy="259045"/>
    <xdr:sp macro="" textlink="">
      <xdr:nvSpPr>
        <xdr:cNvPr id="431" name="n_1mainValue【港湾・漁港】&#10;有形固定資産減価償却率">
          <a:extLst>
            <a:ext uri="{FF2B5EF4-FFF2-40B4-BE49-F238E27FC236}">
              <a16:creationId xmlns:a16="http://schemas.microsoft.com/office/drawing/2014/main" id="{07234C5E-3984-42DC-83AF-57CD2E330D05}"/>
            </a:ext>
          </a:extLst>
        </xdr:cNvPr>
        <xdr:cNvSpPr txBox="1"/>
      </xdr:nvSpPr>
      <xdr:spPr>
        <a:xfrm>
          <a:off x="35820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92727</xdr:rowOff>
    </xdr:from>
    <xdr:ext cx="405111" cy="259045"/>
    <xdr:sp macro="" textlink="">
      <xdr:nvSpPr>
        <xdr:cNvPr id="432" name="n_2mainValue【港湾・漁港】&#10;有形固定資産減価償却率">
          <a:extLst>
            <a:ext uri="{FF2B5EF4-FFF2-40B4-BE49-F238E27FC236}">
              <a16:creationId xmlns:a16="http://schemas.microsoft.com/office/drawing/2014/main" id="{7AAF2EBA-D5DF-4492-96C8-BADD480CC81A}"/>
            </a:ext>
          </a:extLst>
        </xdr:cNvPr>
        <xdr:cNvSpPr txBox="1"/>
      </xdr:nvSpPr>
      <xdr:spPr>
        <a:xfrm>
          <a:off x="2705744" y="1758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60977</xdr:rowOff>
    </xdr:from>
    <xdr:ext cx="405111" cy="259045"/>
    <xdr:sp macro="" textlink="">
      <xdr:nvSpPr>
        <xdr:cNvPr id="433" name="n_3mainValue【港湾・漁港】&#10;有形固定資産減価償却率">
          <a:extLst>
            <a:ext uri="{FF2B5EF4-FFF2-40B4-BE49-F238E27FC236}">
              <a16:creationId xmlns:a16="http://schemas.microsoft.com/office/drawing/2014/main" id="{EF026C55-C16E-41C4-8FCA-7B01F80D2C96}"/>
            </a:ext>
          </a:extLst>
        </xdr:cNvPr>
        <xdr:cNvSpPr txBox="1"/>
      </xdr:nvSpPr>
      <xdr:spPr>
        <a:xfrm>
          <a:off x="181674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22877</xdr:rowOff>
    </xdr:from>
    <xdr:ext cx="405111" cy="259045"/>
    <xdr:sp macro="" textlink="">
      <xdr:nvSpPr>
        <xdr:cNvPr id="434" name="n_4mainValue【港湾・漁港】&#10;有形固定資産減価償却率">
          <a:extLst>
            <a:ext uri="{FF2B5EF4-FFF2-40B4-BE49-F238E27FC236}">
              <a16:creationId xmlns:a16="http://schemas.microsoft.com/office/drawing/2014/main" id="{2ACEBB82-3118-4CC7-BCD9-2B8C64FAE549}"/>
            </a:ext>
          </a:extLst>
        </xdr:cNvPr>
        <xdr:cNvSpPr txBox="1"/>
      </xdr:nvSpPr>
      <xdr:spPr>
        <a:xfrm>
          <a:off x="927744" y="1733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35A7FD9-1BA6-459E-95E9-86BD6935C2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2989827-D751-4638-BEAB-6C381EAABD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61A10CA-85C6-4978-84DF-91DB65ACEDB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657A644-BAA7-45CD-BBC8-3C7CB9A029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3C47269-5148-460D-B151-FF04308169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3AD4884-E936-4DF2-A31E-686DD7026C3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A824D23-5A93-4C60-8B6F-0E85AFF3DEB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BC0A116-19A7-4D82-A9A8-C82107BC7B8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D1256DC-81E5-43CB-A573-C0BB6FEA4B2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5C6EAE0-CA22-41D8-BCA6-DB6486F1FE2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9BB23081-C7CE-4900-9B0C-617FCEEDD57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9C21F412-E58A-46B9-98A2-6E2D38FABD7E}"/>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355E98E6-5B34-4234-A46F-FE620CB6E75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0325B55C-C261-4A1F-8B81-BB3DE9B1CD84}"/>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96656BB-2B4E-4FA0-A226-49CA5626F945}"/>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98870365-274C-4F3F-AB12-A310E4A38905}"/>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EF97E25-6420-42CC-B2E4-F60C9D980C0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02976037-3685-49DF-B2D6-8A1100018C56}"/>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3FD42D1F-16A0-4A0F-9446-1F8DD2BF46B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587BA16A-563C-424D-BD5E-FB1FB386BD93}"/>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6F218972-8418-46A5-8F89-B3EB7A88876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6" name="直線コネクタ 455">
          <a:extLst>
            <a:ext uri="{FF2B5EF4-FFF2-40B4-BE49-F238E27FC236}">
              <a16:creationId xmlns:a16="http://schemas.microsoft.com/office/drawing/2014/main" id="{26F73304-4C31-41F6-AF94-C6D14055B8C4}"/>
            </a:ext>
          </a:extLst>
        </xdr:cNvPr>
        <xdr:cNvCxnSpPr/>
      </xdr:nvCxnSpPr>
      <xdr:spPr>
        <a:xfrm flipV="1">
          <a:off x="10476865" y="17274651"/>
          <a:ext cx="0" cy="1243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CB0B5D15-8234-4F85-B469-F7DDEF6119C8}"/>
            </a:ext>
          </a:extLst>
        </xdr:cNvPr>
        <xdr:cNvSpPr txBox="1"/>
      </xdr:nvSpPr>
      <xdr:spPr>
        <a:xfrm>
          <a:off x="10515600" y="1852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58" name="直線コネクタ 457">
          <a:extLst>
            <a:ext uri="{FF2B5EF4-FFF2-40B4-BE49-F238E27FC236}">
              <a16:creationId xmlns:a16="http://schemas.microsoft.com/office/drawing/2014/main" id="{4765073B-40E4-4DBB-BA11-73022EE7090C}"/>
            </a:ext>
          </a:extLst>
        </xdr:cNvPr>
        <xdr:cNvCxnSpPr/>
      </xdr:nvCxnSpPr>
      <xdr:spPr>
        <a:xfrm>
          <a:off x="10388600" y="18517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81D39358-1AAD-4BDE-B46C-AA2CA664E6BC}"/>
            </a:ext>
          </a:extLst>
        </xdr:cNvPr>
        <xdr:cNvSpPr txBox="1"/>
      </xdr:nvSpPr>
      <xdr:spPr>
        <a:xfrm>
          <a:off x="10515600" y="17049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60" name="直線コネクタ 459">
          <a:extLst>
            <a:ext uri="{FF2B5EF4-FFF2-40B4-BE49-F238E27FC236}">
              <a16:creationId xmlns:a16="http://schemas.microsoft.com/office/drawing/2014/main" id="{58ED467B-4F72-4436-913A-ECF72B4B41C9}"/>
            </a:ext>
          </a:extLst>
        </xdr:cNvPr>
        <xdr:cNvCxnSpPr/>
      </xdr:nvCxnSpPr>
      <xdr:spPr>
        <a:xfrm>
          <a:off x="10388600" y="17274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117057</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1F96CA4D-0BEC-408E-B5FF-0317CA7F3A2E}"/>
            </a:ext>
          </a:extLst>
        </xdr:cNvPr>
        <xdr:cNvSpPr txBox="1"/>
      </xdr:nvSpPr>
      <xdr:spPr>
        <a:xfrm>
          <a:off x="10515600" y="179478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2" name="フローチャート: 判断 461">
          <a:extLst>
            <a:ext uri="{FF2B5EF4-FFF2-40B4-BE49-F238E27FC236}">
              <a16:creationId xmlns:a16="http://schemas.microsoft.com/office/drawing/2014/main" id="{298237BD-8B84-443E-B5EE-07AA9718219A}"/>
            </a:ext>
          </a:extLst>
        </xdr:cNvPr>
        <xdr:cNvSpPr/>
      </xdr:nvSpPr>
      <xdr:spPr>
        <a:xfrm>
          <a:off x="10426700" y="179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3" name="フローチャート: 判断 462">
          <a:extLst>
            <a:ext uri="{FF2B5EF4-FFF2-40B4-BE49-F238E27FC236}">
              <a16:creationId xmlns:a16="http://schemas.microsoft.com/office/drawing/2014/main" id="{CB2C9076-89EE-4C86-8359-91049AABFF6D}"/>
            </a:ext>
          </a:extLst>
        </xdr:cNvPr>
        <xdr:cNvSpPr/>
      </xdr:nvSpPr>
      <xdr:spPr>
        <a:xfrm>
          <a:off x="9588500" y="179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4" name="フローチャート: 判断 463">
          <a:extLst>
            <a:ext uri="{FF2B5EF4-FFF2-40B4-BE49-F238E27FC236}">
              <a16:creationId xmlns:a16="http://schemas.microsoft.com/office/drawing/2014/main" id="{07E57B8A-7E43-418C-A766-EC7E7D4D84A1}"/>
            </a:ext>
          </a:extLst>
        </xdr:cNvPr>
        <xdr:cNvSpPr/>
      </xdr:nvSpPr>
      <xdr:spPr>
        <a:xfrm>
          <a:off x="8699500" y="1795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5" name="フローチャート: 判断 464">
          <a:extLst>
            <a:ext uri="{FF2B5EF4-FFF2-40B4-BE49-F238E27FC236}">
              <a16:creationId xmlns:a16="http://schemas.microsoft.com/office/drawing/2014/main" id="{51478233-6210-4302-BA9A-2C6E9CB1096E}"/>
            </a:ext>
          </a:extLst>
        </xdr:cNvPr>
        <xdr:cNvSpPr/>
      </xdr:nvSpPr>
      <xdr:spPr>
        <a:xfrm>
          <a:off x="7810500" y="17960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73454</xdr:rowOff>
    </xdr:from>
    <xdr:to>
      <xdr:col>36</xdr:col>
      <xdr:colOff>165100</xdr:colOff>
      <xdr:row>105</xdr:row>
      <xdr:rowOff>3604</xdr:rowOff>
    </xdr:to>
    <xdr:sp macro="" textlink="">
      <xdr:nvSpPr>
        <xdr:cNvPr id="466" name="フローチャート: 判断 465">
          <a:extLst>
            <a:ext uri="{FF2B5EF4-FFF2-40B4-BE49-F238E27FC236}">
              <a16:creationId xmlns:a16="http://schemas.microsoft.com/office/drawing/2014/main" id="{1C5BEAA3-9AF2-4F2A-9DA4-F78015D5E34E}"/>
            </a:ext>
          </a:extLst>
        </xdr:cNvPr>
        <xdr:cNvSpPr/>
      </xdr:nvSpPr>
      <xdr:spPr>
        <a:xfrm>
          <a:off x="6921500" y="1790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4121E74-4CED-4343-BD90-7AFCD7BA415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47A3FEE-BBE1-4F57-914C-7FE5AB37AEC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FD76987-2C71-48C1-940B-CE69C21AABF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64E98D2-ACE2-4925-95C5-F9888B8119F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A7E123-00BD-4A97-BF99-CAA0B13F9C4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78851</xdr:rowOff>
    </xdr:from>
    <xdr:to>
      <xdr:col>55</xdr:col>
      <xdr:colOff>50800</xdr:colOff>
      <xdr:row>101</xdr:row>
      <xdr:rowOff>9001</xdr:rowOff>
    </xdr:to>
    <xdr:sp macro="" textlink="">
      <xdr:nvSpPr>
        <xdr:cNvPr id="472" name="楕円 471">
          <a:extLst>
            <a:ext uri="{FF2B5EF4-FFF2-40B4-BE49-F238E27FC236}">
              <a16:creationId xmlns:a16="http://schemas.microsoft.com/office/drawing/2014/main" id="{D39CF8DE-9DEF-4EEA-976E-388D57EDF794}"/>
            </a:ext>
          </a:extLst>
        </xdr:cNvPr>
        <xdr:cNvSpPr/>
      </xdr:nvSpPr>
      <xdr:spPr>
        <a:xfrm>
          <a:off x="10426700" y="1722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31878</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E44A509C-CD1F-4D63-A385-7B4BF2E4C562}"/>
            </a:ext>
          </a:extLst>
        </xdr:cNvPr>
        <xdr:cNvSpPr txBox="1"/>
      </xdr:nvSpPr>
      <xdr:spPr>
        <a:xfrm>
          <a:off x="10515600" y="17176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100577</xdr:rowOff>
    </xdr:from>
    <xdr:to>
      <xdr:col>50</xdr:col>
      <xdr:colOff>165100</xdr:colOff>
      <xdr:row>101</xdr:row>
      <xdr:rowOff>30727</xdr:rowOff>
    </xdr:to>
    <xdr:sp macro="" textlink="">
      <xdr:nvSpPr>
        <xdr:cNvPr id="474" name="楕円 473">
          <a:extLst>
            <a:ext uri="{FF2B5EF4-FFF2-40B4-BE49-F238E27FC236}">
              <a16:creationId xmlns:a16="http://schemas.microsoft.com/office/drawing/2014/main" id="{55AC40F2-6369-4A11-8439-96BD34E76EF9}"/>
            </a:ext>
          </a:extLst>
        </xdr:cNvPr>
        <xdr:cNvSpPr/>
      </xdr:nvSpPr>
      <xdr:spPr>
        <a:xfrm>
          <a:off x="9588500" y="1724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129651</xdr:rowOff>
    </xdr:from>
    <xdr:to>
      <xdr:col>55</xdr:col>
      <xdr:colOff>0</xdr:colOff>
      <xdr:row>100</xdr:row>
      <xdr:rowOff>151377</xdr:rowOff>
    </xdr:to>
    <xdr:cxnSp macro="">
      <xdr:nvCxnSpPr>
        <xdr:cNvPr id="475" name="直線コネクタ 474">
          <a:extLst>
            <a:ext uri="{FF2B5EF4-FFF2-40B4-BE49-F238E27FC236}">
              <a16:creationId xmlns:a16="http://schemas.microsoft.com/office/drawing/2014/main" id="{9EE07AA9-EAB5-4448-A958-CD29735C31E2}"/>
            </a:ext>
          </a:extLst>
        </xdr:cNvPr>
        <xdr:cNvCxnSpPr/>
      </xdr:nvCxnSpPr>
      <xdr:spPr>
        <a:xfrm flipV="1">
          <a:off x="9639300" y="17274651"/>
          <a:ext cx="838200" cy="2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128987</xdr:rowOff>
    </xdr:from>
    <xdr:to>
      <xdr:col>46</xdr:col>
      <xdr:colOff>38100</xdr:colOff>
      <xdr:row>101</xdr:row>
      <xdr:rowOff>59137</xdr:rowOff>
    </xdr:to>
    <xdr:sp macro="" textlink="">
      <xdr:nvSpPr>
        <xdr:cNvPr id="476" name="楕円 475">
          <a:extLst>
            <a:ext uri="{FF2B5EF4-FFF2-40B4-BE49-F238E27FC236}">
              <a16:creationId xmlns:a16="http://schemas.microsoft.com/office/drawing/2014/main" id="{DB568EC7-EC62-47C3-B8E0-D58EC8ED5157}"/>
            </a:ext>
          </a:extLst>
        </xdr:cNvPr>
        <xdr:cNvSpPr/>
      </xdr:nvSpPr>
      <xdr:spPr>
        <a:xfrm>
          <a:off x="8699500" y="1727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151377</xdr:rowOff>
    </xdr:from>
    <xdr:to>
      <xdr:col>50</xdr:col>
      <xdr:colOff>114300</xdr:colOff>
      <xdr:row>101</xdr:row>
      <xdr:rowOff>8337</xdr:rowOff>
    </xdr:to>
    <xdr:cxnSp macro="">
      <xdr:nvCxnSpPr>
        <xdr:cNvPr id="477" name="直線コネクタ 476">
          <a:extLst>
            <a:ext uri="{FF2B5EF4-FFF2-40B4-BE49-F238E27FC236}">
              <a16:creationId xmlns:a16="http://schemas.microsoft.com/office/drawing/2014/main" id="{1F4C1920-876F-4F46-BEF4-745BCE58E02D}"/>
            </a:ext>
          </a:extLst>
        </xdr:cNvPr>
        <xdr:cNvCxnSpPr/>
      </xdr:nvCxnSpPr>
      <xdr:spPr>
        <a:xfrm flipV="1">
          <a:off x="8750300" y="17296377"/>
          <a:ext cx="889000" cy="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154667</xdr:rowOff>
    </xdr:from>
    <xdr:to>
      <xdr:col>41</xdr:col>
      <xdr:colOff>101600</xdr:colOff>
      <xdr:row>101</xdr:row>
      <xdr:rowOff>84817</xdr:rowOff>
    </xdr:to>
    <xdr:sp macro="" textlink="">
      <xdr:nvSpPr>
        <xdr:cNvPr id="478" name="楕円 477">
          <a:extLst>
            <a:ext uri="{FF2B5EF4-FFF2-40B4-BE49-F238E27FC236}">
              <a16:creationId xmlns:a16="http://schemas.microsoft.com/office/drawing/2014/main" id="{D15AF5CA-0422-4C30-9220-447F72DDAB41}"/>
            </a:ext>
          </a:extLst>
        </xdr:cNvPr>
        <xdr:cNvSpPr/>
      </xdr:nvSpPr>
      <xdr:spPr>
        <a:xfrm>
          <a:off x="7810500" y="1729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8337</xdr:rowOff>
    </xdr:from>
    <xdr:to>
      <xdr:col>45</xdr:col>
      <xdr:colOff>177800</xdr:colOff>
      <xdr:row>101</xdr:row>
      <xdr:rowOff>34017</xdr:rowOff>
    </xdr:to>
    <xdr:cxnSp macro="">
      <xdr:nvCxnSpPr>
        <xdr:cNvPr id="479" name="直線コネクタ 478">
          <a:extLst>
            <a:ext uri="{FF2B5EF4-FFF2-40B4-BE49-F238E27FC236}">
              <a16:creationId xmlns:a16="http://schemas.microsoft.com/office/drawing/2014/main" id="{D5FAA108-DAFC-4BDC-B141-A3E64050BB5B}"/>
            </a:ext>
          </a:extLst>
        </xdr:cNvPr>
        <xdr:cNvCxnSpPr/>
      </xdr:nvCxnSpPr>
      <xdr:spPr>
        <a:xfrm flipV="1">
          <a:off x="7861300" y="17324787"/>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34534</xdr:rowOff>
    </xdr:from>
    <xdr:to>
      <xdr:col>36</xdr:col>
      <xdr:colOff>165100</xdr:colOff>
      <xdr:row>101</xdr:row>
      <xdr:rowOff>136134</xdr:rowOff>
    </xdr:to>
    <xdr:sp macro="" textlink="">
      <xdr:nvSpPr>
        <xdr:cNvPr id="480" name="楕円 479">
          <a:extLst>
            <a:ext uri="{FF2B5EF4-FFF2-40B4-BE49-F238E27FC236}">
              <a16:creationId xmlns:a16="http://schemas.microsoft.com/office/drawing/2014/main" id="{2D76C649-15A5-4616-95FA-31A324D01A40}"/>
            </a:ext>
          </a:extLst>
        </xdr:cNvPr>
        <xdr:cNvSpPr/>
      </xdr:nvSpPr>
      <xdr:spPr>
        <a:xfrm>
          <a:off x="6921500" y="1735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34017</xdr:rowOff>
    </xdr:from>
    <xdr:to>
      <xdr:col>41</xdr:col>
      <xdr:colOff>50800</xdr:colOff>
      <xdr:row>101</xdr:row>
      <xdr:rowOff>85334</xdr:rowOff>
    </xdr:to>
    <xdr:cxnSp macro="">
      <xdr:nvCxnSpPr>
        <xdr:cNvPr id="481" name="直線コネクタ 480">
          <a:extLst>
            <a:ext uri="{FF2B5EF4-FFF2-40B4-BE49-F238E27FC236}">
              <a16:creationId xmlns:a16="http://schemas.microsoft.com/office/drawing/2014/main" id="{B820B57C-A2B1-425F-A49A-946A8FD2D957}"/>
            </a:ext>
          </a:extLst>
        </xdr:cNvPr>
        <xdr:cNvCxnSpPr/>
      </xdr:nvCxnSpPr>
      <xdr:spPr>
        <a:xfrm flipV="1">
          <a:off x="6972300" y="17350467"/>
          <a:ext cx="889000" cy="5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69088</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526F1E2-DCDD-4419-B949-4CD68BCA35BE}"/>
            </a:ext>
          </a:extLst>
        </xdr:cNvPr>
        <xdr:cNvSpPr txBox="1"/>
      </xdr:nvSpPr>
      <xdr:spPr>
        <a:xfrm>
          <a:off x="9327095" y="1807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43110</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48FE5622-02B3-4132-BB38-D842928F39A1}"/>
            </a:ext>
          </a:extLst>
        </xdr:cNvPr>
        <xdr:cNvSpPr txBox="1"/>
      </xdr:nvSpPr>
      <xdr:spPr>
        <a:xfrm>
          <a:off x="8450795" y="1804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50770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68446A67-234A-4461-8486-CB2E3EB244F1}"/>
            </a:ext>
          </a:extLst>
        </xdr:cNvPr>
        <xdr:cNvSpPr txBox="1"/>
      </xdr:nvSpPr>
      <xdr:spPr>
        <a:xfrm>
          <a:off x="7561795" y="1805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166181</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68731DB-23E7-4F0F-A432-EF3B8A449DA9}"/>
            </a:ext>
          </a:extLst>
        </xdr:cNvPr>
        <xdr:cNvSpPr txBox="1"/>
      </xdr:nvSpPr>
      <xdr:spPr>
        <a:xfrm>
          <a:off x="6672795" y="1799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99</xdr:row>
      <xdr:rowOff>47254</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EDD4BC8A-7BD5-48CF-81BC-A5DE8BCEDCF2}"/>
            </a:ext>
          </a:extLst>
        </xdr:cNvPr>
        <xdr:cNvSpPr txBox="1"/>
      </xdr:nvSpPr>
      <xdr:spPr>
        <a:xfrm>
          <a:off x="9327095" y="1702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75664</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2EE068C0-292B-4418-B604-E30105A4A985}"/>
            </a:ext>
          </a:extLst>
        </xdr:cNvPr>
        <xdr:cNvSpPr txBox="1"/>
      </xdr:nvSpPr>
      <xdr:spPr>
        <a:xfrm>
          <a:off x="8450795" y="170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101344</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C0F82796-A9B7-4A25-9920-AEE263B87335}"/>
            </a:ext>
          </a:extLst>
        </xdr:cNvPr>
        <xdr:cNvSpPr txBox="1"/>
      </xdr:nvSpPr>
      <xdr:spPr>
        <a:xfrm>
          <a:off x="7561795" y="17074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152661</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D0B231E1-685C-40BF-8AB5-EF12AC99924E}"/>
            </a:ext>
          </a:extLst>
        </xdr:cNvPr>
        <xdr:cNvSpPr txBox="1"/>
      </xdr:nvSpPr>
      <xdr:spPr>
        <a:xfrm>
          <a:off x="6672795" y="17126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BE775B3-2666-4423-84D0-BB75539A0E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4EEBA61-696C-44E4-BD0D-BCB52180CB2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1130F517-9F4E-4A2B-A886-BE776AF846A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CACC236-185E-433C-9798-0BB5431472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A85BC32B-4F46-4B29-B621-6A7E6A8E2D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21122C0-69DF-4BA5-B956-FEB864D5D0F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BCC666D-AA09-4A9F-9B30-AE571440B8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E361B9AA-46D1-476D-8A85-D1C96BADB4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49FA866-9D72-4C36-B20C-063DBE1A46C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71A0C2F-80E4-4371-92F3-3E93F2192F7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2A8E7251-72B5-4A59-9CEB-ABC89F0395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158C0485-F17F-4026-B306-CDA2446352A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8BCAB880-B7FE-4D87-A29C-0BA2A0E097E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C1EA0364-FD7B-4E26-A1F6-D896770CD5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FBBB8661-EACF-4065-A29E-7985759849B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8B0FE9A8-2B9E-4500-9AAB-83032B8F5B7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160303FA-AA63-4C76-9DB8-0C03737ECA0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89B5014C-F3A8-452B-9970-88B4F913AA1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FBDFEB21-1D92-44FD-AF55-B7E25263F2B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70A9BFBA-B5C1-4D68-A90E-5D64959F022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46D9E422-722E-4743-BA76-5C45258FB0D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10C54F12-2B3B-4D9F-A1C7-42AD393DAA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2A5684B5-9B31-4863-A263-9DE6EFBAE1A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BB40BBCA-05A2-4998-A26D-FD589587D11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4" name="直線コネクタ 513">
          <a:extLst>
            <a:ext uri="{FF2B5EF4-FFF2-40B4-BE49-F238E27FC236}">
              <a16:creationId xmlns:a16="http://schemas.microsoft.com/office/drawing/2014/main" id="{3B4D32C5-171D-43E4-BDF3-F2362AE93C0D}"/>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63F5B0A8-9C67-45EF-93BC-E9A523AA5136}"/>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6" name="直線コネクタ 515">
          <a:extLst>
            <a:ext uri="{FF2B5EF4-FFF2-40B4-BE49-F238E27FC236}">
              <a16:creationId xmlns:a16="http://schemas.microsoft.com/office/drawing/2014/main" id="{7154FAC3-CF8B-4EEC-9A08-6D27BEAA9D5F}"/>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3996098E-A4D7-422D-A900-BF50EB5C1905}"/>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18" name="直線コネクタ 517">
          <a:extLst>
            <a:ext uri="{FF2B5EF4-FFF2-40B4-BE49-F238E27FC236}">
              <a16:creationId xmlns:a16="http://schemas.microsoft.com/office/drawing/2014/main" id="{7517F7A6-E3DC-4C1B-9A22-8CF5DB1623B4}"/>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059AC14D-5D52-4638-865E-98610E39B98A}"/>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0" name="フローチャート: 判断 519">
          <a:extLst>
            <a:ext uri="{FF2B5EF4-FFF2-40B4-BE49-F238E27FC236}">
              <a16:creationId xmlns:a16="http://schemas.microsoft.com/office/drawing/2014/main" id="{0BD95ABD-BB8E-4B41-885E-8E6AA5D872FE}"/>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21" name="フローチャート: 判断 520">
          <a:extLst>
            <a:ext uri="{FF2B5EF4-FFF2-40B4-BE49-F238E27FC236}">
              <a16:creationId xmlns:a16="http://schemas.microsoft.com/office/drawing/2014/main" id="{1402D193-6E5F-4991-9EC6-34AEEB61C9FE}"/>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2" name="フローチャート: 判断 521">
          <a:extLst>
            <a:ext uri="{FF2B5EF4-FFF2-40B4-BE49-F238E27FC236}">
              <a16:creationId xmlns:a16="http://schemas.microsoft.com/office/drawing/2014/main" id="{A2FAB4FF-1FE5-4709-9C89-EE79038118ED}"/>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3" name="フローチャート: 判断 522">
          <a:extLst>
            <a:ext uri="{FF2B5EF4-FFF2-40B4-BE49-F238E27FC236}">
              <a16:creationId xmlns:a16="http://schemas.microsoft.com/office/drawing/2014/main" id="{43565A8A-420B-4646-965B-507A2BC56C53}"/>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4" name="フローチャート: 判断 523">
          <a:extLst>
            <a:ext uri="{FF2B5EF4-FFF2-40B4-BE49-F238E27FC236}">
              <a16:creationId xmlns:a16="http://schemas.microsoft.com/office/drawing/2014/main" id="{6D937372-4C70-49A2-B8EF-7699928EBBCA}"/>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E148949-D2B6-4C7C-A5FC-A342A6842C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5DF74F9-BFC0-4790-B5AC-09879C2646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5DFD895-066B-4347-BFD3-B2398AA98B6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C338923-5B62-49D6-9782-281999D7A04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7FE491C-D0EC-41A4-A9C8-444627178EB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530" name="楕円 529">
          <a:extLst>
            <a:ext uri="{FF2B5EF4-FFF2-40B4-BE49-F238E27FC236}">
              <a16:creationId xmlns:a16="http://schemas.microsoft.com/office/drawing/2014/main" id="{79CC0A9B-045E-45D2-BDD0-EB9D3F2E3CE8}"/>
            </a:ext>
          </a:extLst>
        </xdr:cNvPr>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73948B5F-850B-431F-BC45-25B75C244819}"/>
            </a:ext>
          </a:extLst>
        </xdr:cNvPr>
        <xdr:cNvSpPr txBox="1"/>
      </xdr:nvSpPr>
      <xdr:spPr>
        <a:xfrm>
          <a:off x="16357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19685</xdr:rowOff>
    </xdr:from>
    <xdr:to>
      <xdr:col>81</xdr:col>
      <xdr:colOff>101600</xdr:colOff>
      <xdr:row>36</xdr:row>
      <xdr:rowOff>121285</xdr:rowOff>
    </xdr:to>
    <xdr:sp macro="" textlink="">
      <xdr:nvSpPr>
        <xdr:cNvPr id="532" name="楕円 531">
          <a:extLst>
            <a:ext uri="{FF2B5EF4-FFF2-40B4-BE49-F238E27FC236}">
              <a16:creationId xmlns:a16="http://schemas.microsoft.com/office/drawing/2014/main" id="{97FF2157-80D9-4490-BBEF-EA1C301136B8}"/>
            </a:ext>
          </a:extLst>
        </xdr:cNvPr>
        <xdr:cNvSpPr/>
      </xdr:nvSpPr>
      <xdr:spPr>
        <a:xfrm>
          <a:off x="15430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70485</xdr:rowOff>
    </xdr:from>
    <xdr:to>
      <xdr:col>85</xdr:col>
      <xdr:colOff>127000</xdr:colOff>
      <xdr:row>36</xdr:row>
      <xdr:rowOff>156210</xdr:rowOff>
    </xdr:to>
    <xdr:cxnSp macro="">
      <xdr:nvCxnSpPr>
        <xdr:cNvPr id="533" name="直線コネクタ 532">
          <a:extLst>
            <a:ext uri="{FF2B5EF4-FFF2-40B4-BE49-F238E27FC236}">
              <a16:creationId xmlns:a16="http://schemas.microsoft.com/office/drawing/2014/main" id="{D5328EB3-488E-4BAB-B2C0-12DEAEF854DD}"/>
            </a:ext>
          </a:extLst>
        </xdr:cNvPr>
        <xdr:cNvCxnSpPr/>
      </xdr:nvCxnSpPr>
      <xdr:spPr>
        <a:xfrm>
          <a:off x="15481300" y="624268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132080</xdr:rowOff>
    </xdr:from>
    <xdr:to>
      <xdr:col>76</xdr:col>
      <xdr:colOff>165100</xdr:colOff>
      <xdr:row>36</xdr:row>
      <xdr:rowOff>62230</xdr:rowOff>
    </xdr:to>
    <xdr:sp macro="" textlink="">
      <xdr:nvSpPr>
        <xdr:cNvPr id="534" name="楕円 533">
          <a:extLst>
            <a:ext uri="{FF2B5EF4-FFF2-40B4-BE49-F238E27FC236}">
              <a16:creationId xmlns:a16="http://schemas.microsoft.com/office/drawing/2014/main" id="{7F7B6BC8-B077-4320-B5A9-CC48A17379A0}"/>
            </a:ext>
          </a:extLst>
        </xdr:cNvPr>
        <xdr:cNvSpPr/>
      </xdr:nvSpPr>
      <xdr:spPr>
        <a:xfrm>
          <a:off x="14541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xdr:rowOff>
    </xdr:from>
    <xdr:to>
      <xdr:col>81</xdr:col>
      <xdr:colOff>50800</xdr:colOff>
      <xdr:row>36</xdr:row>
      <xdr:rowOff>70485</xdr:rowOff>
    </xdr:to>
    <xdr:cxnSp macro="">
      <xdr:nvCxnSpPr>
        <xdr:cNvPr id="535" name="直線コネクタ 534">
          <a:extLst>
            <a:ext uri="{FF2B5EF4-FFF2-40B4-BE49-F238E27FC236}">
              <a16:creationId xmlns:a16="http://schemas.microsoft.com/office/drawing/2014/main" id="{E68F3E53-7395-45BC-81F9-7846160D1175}"/>
            </a:ext>
          </a:extLst>
        </xdr:cNvPr>
        <xdr:cNvCxnSpPr/>
      </xdr:nvCxnSpPr>
      <xdr:spPr>
        <a:xfrm>
          <a:off x="14592300" y="618363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111125</xdr:rowOff>
    </xdr:from>
    <xdr:to>
      <xdr:col>72</xdr:col>
      <xdr:colOff>38100</xdr:colOff>
      <xdr:row>36</xdr:row>
      <xdr:rowOff>41275</xdr:rowOff>
    </xdr:to>
    <xdr:sp macro="" textlink="">
      <xdr:nvSpPr>
        <xdr:cNvPr id="536" name="楕円 535">
          <a:extLst>
            <a:ext uri="{FF2B5EF4-FFF2-40B4-BE49-F238E27FC236}">
              <a16:creationId xmlns:a16="http://schemas.microsoft.com/office/drawing/2014/main" id="{7AECA0F7-2383-4D36-92D5-CA0C5F8E35DD}"/>
            </a:ext>
          </a:extLst>
        </xdr:cNvPr>
        <xdr:cNvSpPr/>
      </xdr:nvSpPr>
      <xdr:spPr>
        <a:xfrm>
          <a:off x="13652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161925</xdr:rowOff>
    </xdr:from>
    <xdr:to>
      <xdr:col>76</xdr:col>
      <xdr:colOff>114300</xdr:colOff>
      <xdr:row>36</xdr:row>
      <xdr:rowOff>11430</xdr:rowOff>
    </xdr:to>
    <xdr:cxnSp macro="">
      <xdr:nvCxnSpPr>
        <xdr:cNvPr id="537" name="直線コネクタ 536">
          <a:extLst>
            <a:ext uri="{FF2B5EF4-FFF2-40B4-BE49-F238E27FC236}">
              <a16:creationId xmlns:a16="http://schemas.microsoft.com/office/drawing/2014/main" id="{4E79E962-2FDE-4426-B4B0-8B00F824A831}"/>
            </a:ext>
          </a:extLst>
        </xdr:cNvPr>
        <xdr:cNvCxnSpPr/>
      </xdr:nvCxnSpPr>
      <xdr:spPr>
        <a:xfrm>
          <a:off x="13703300" y="61626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21590</xdr:rowOff>
    </xdr:from>
    <xdr:to>
      <xdr:col>67</xdr:col>
      <xdr:colOff>101600</xdr:colOff>
      <xdr:row>35</xdr:row>
      <xdr:rowOff>123190</xdr:rowOff>
    </xdr:to>
    <xdr:sp macro="" textlink="">
      <xdr:nvSpPr>
        <xdr:cNvPr id="538" name="楕円 537">
          <a:extLst>
            <a:ext uri="{FF2B5EF4-FFF2-40B4-BE49-F238E27FC236}">
              <a16:creationId xmlns:a16="http://schemas.microsoft.com/office/drawing/2014/main" id="{DFDF2758-1571-4A8B-AC3B-0812E39A58F5}"/>
            </a:ext>
          </a:extLst>
        </xdr:cNvPr>
        <xdr:cNvSpPr/>
      </xdr:nvSpPr>
      <xdr:spPr>
        <a:xfrm>
          <a:off x="12763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72390</xdr:rowOff>
    </xdr:from>
    <xdr:to>
      <xdr:col>71</xdr:col>
      <xdr:colOff>177800</xdr:colOff>
      <xdr:row>35</xdr:row>
      <xdr:rowOff>161925</xdr:rowOff>
    </xdr:to>
    <xdr:cxnSp macro="">
      <xdr:nvCxnSpPr>
        <xdr:cNvPr id="539" name="直線コネクタ 538">
          <a:extLst>
            <a:ext uri="{FF2B5EF4-FFF2-40B4-BE49-F238E27FC236}">
              <a16:creationId xmlns:a16="http://schemas.microsoft.com/office/drawing/2014/main" id="{76EA2306-4FF2-4918-99AA-D5B76F4919B4}"/>
            </a:ext>
          </a:extLst>
        </xdr:cNvPr>
        <xdr:cNvCxnSpPr/>
      </xdr:nvCxnSpPr>
      <xdr:spPr>
        <a:xfrm>
          <a:off x="12814300" y="607314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85CD6060-BAF8-448D-832B-82E5FAA29C6A}"/>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89F56FDB-2137-4674-8C48-D0F434BB7A97}"/>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A3D8F577-6C06-45E0-9F7E-6471444C0D8E}"/>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9C123D45-7952-4D02-BD54-08124B200BD6}"/>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137812</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4F8A6818-262F-4F5C-9362-190DFBE9C5C2}"/>
            </a:ext>
          </a:extLst>
        </xdr:cNvPr>
        <xdr:cNvSpPr txBox="1"/>
      </xdr:nvSpPr>
      <xdr:spPr>
        <a:xfrm>
          <a:off x="152660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78757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FE513F52-06CE-4C8E-A35C-06CBC787275D}"/>
            </a:ext>
          </a:extLst>
        </xdr:cNvPr>
        <xdr:cNvSpPr txBox="1"/>
      </xdr:nvSpPr>
      <xdr:spPr>
        <a:xfrm>
          <a:off x="14389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57802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FF636C6D-71AC-45F3-8C88-6F3C4903A36F}"/>
            </a:ext>
          </a:extLst>
        </xdr:cNvPr>
        <xdr:cNvSpPr txBox="1"/>
      </xdr:nvSpPr>
      <xdr:spPr>
        <a:xfrm>
          <a:off x="1350074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139717</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5ACA64CD-8D3D-4E61-AF42-F34DA0EFCE9C}"/>
            </a:ext>
          </a:extLst>
        </xdr:cNvPr>
        <xdr:cNvSpPr txBox="1"/>
      </xdr:nvSpPr>
      <xdr:spPr>
        <a:xfrm>
          <a:off x="126117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A5B6FA0D-AEAD-45DB-A5B0-75D5DF7FC7C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F998CE39-7AFD-412E-A241-3163282DABE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215AD1A4-EBE2-4AD4-BE76-2346D5E81F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96A00EF8-265A-4FE6-8194-D999B747EB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12F9267B-DFAE-40A5-B210-B2905AB5CE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5282E15E-1FF7-4D62-AA5D-913FB690E5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A3270EA0-8832-41F7-AE33-0084BD7DB9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8A24BD05-F006-48AF-8044-113613B532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23C5B2C9-7B02-429F-8019-D491613BFDD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5D7AE2A-8127-4433-8689-CD58991CE5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807F5A4B-7D51-414C-9102-407670E991E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E954F292-083E-4039-8C17-CF18569104A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4F2FAE13-03E5-4E74-8C9B-073785BB243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4FDA66E6-22E1-4CC7-A03F-6799D046E3E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F826E0A3-FC2A-44A2-B110-C9EDE007C74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33FEE3B8-CAD6-4F31-9F40-A3954FA516A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F4F6989E-0B7E-49EB-9E31-6D563EC7FF6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B67F2864-A85A-4445-A226-D8DD1E72B3B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1894EA19-AF52-4145-91D0-2EB75F191D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561587F6-9F6E-44C4-BCF6-F6FA945F69C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BBCBABC1-F5FE-43CB-9C95-2868D49C99B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C8D57C42-4271-43D6-8307-C2FFB7D93789}"/>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95B863D2-9BDB-452B-BD33-49431C9DC76A}"/>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C40CC475-9884-458E-B7B8-E21794E22BD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6D91C285-8018-4537-8E8A-EE779498CC36}"/>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3" name="直線コネクタ 572">
          <a:extLst>
            <a:ext uri="{FF2B5EF4-FFF2-40B4-BE49-F238E27FC236}">
              <a16:creationId xmlns:a16="http://schemas.microsoft.com/office/drawing/2014/main" id="{56267A99-0620-40CB-96FF-A7C99E623B22}"/>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DD37B11A-8FA2-4098-AA66-5ADE7A576554}"/>
            </a:ext>
          </a:extLst>
        </xdr:cNvPr>
        <xdr:cNvSpPr txBox="1"/>
      </xdr:nvSpPr>
      <xdr:spPr>
        <a:xfrm>
          <a:off x="22199600" y="6569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5" name="フローチャート: 判断 574">
          <a:extLst>
            <a:ext uri="{FF2B5EF4-FFF2-40B4-BE49-F238E27FC236}">
              <a16:creationId xmlns:a16="http://schemas.microsoft.com/office/drawing/2014/main" id="{63D79B57-A821-4ED0-9D5C-0729725450A0}"/>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6" name="フローチャート: 判断 575">
          <a:extLst>
            <a:ext uri="{FF2B5EF4-FFF2-40B4-BE49-F238E27FC236}">
              <a16:creationId xmlns:a16="http://schemas.microsoft.com/office/drawing/2014/main" id="{C23559C5-7600-41B1-A1E9-65E7C50A7D96}"/>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7" name="フローチャート: 判断 576">
          <a:extLst>
            <a:ext uri="{FF2B5EF4-FFF2-40B4-BE49-F238E27FC236}">
              <a16:creationId xmlns:a16="http://schemas.microsoft.com/office/drawing/2014/main" id="{106292FD-2B4E-4CA5-BB97-5CFD0C6D3AAB}"/>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78" name="フローチャート: 判断 577">
          <a:extLst>
            <a:ext uri="{FF2B5EF4-FFF2-40B4-BE49-F238E27FC236}">
              <a16:creationId xmlns:a16="http://schemas.microsoft.com/office/drawing/2014/main" id="{0ED2BA9A-3CC5-42C2-9704-EADF761DD20B}"/>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579" name="フローチャート: 判断 578">
          <a:extLst>
            <a:ext uri="{FF2B5EF4-FFF2-40B4-BE49-F238E27FC236}">
              <a16:creationId xmlns:a16="http://schemas.microsoft.com/office/drawing/2014/main" id="{AC78519E-5AAF-4CDF-898A-84D0F5340F7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502205A-AB8A-4DD9-AF17-DA2A1E8064E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D902DBA-790A-48AA-8A8D-5CFF3C1998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FE1EB14-7946-4881-9DFB-CD7C4AD29E1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BB0028B-E907-4979-9190-3748C15B62E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FC7FD3A-F705-40C4-B163-6C84704C2EC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80264</xdr:rowOff>
    </xdr:from>
    <xdr:to>
      <xdr:col>116</xdr:col>
      <xdr:colOff>114300</xdr:colOff>
      <xdr:row>38</xdr:row>
      <xdr:rowOff>10414</xdr:rowOff>
    </xdr:to>
    <xdr:sp macro="" textlink="">
      <xdr:nvSpPr>
        <xdr:cNvPr id="585" name="楕円 584">
          <a:extLst>
            <a:ext uri="{FF2B5EF4-FFF2-40B4-BE49-F238E27FC236}">
              <a16:creationId xmlns:a16="http://schemas.microsoft.com/office/drawing/2014/main" id="{E916AB8E-BD17-4760-AA85-86E4EBDAF787}"/>
            </a:ext>
          </a:extLst>
        </xdr:cNvPr>
        <xdr:cNvSpPr/>
      </xdr:nvSpPr>
      <xdr:spPr>
        <a:xfrm>
          <a:off x="221107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103141</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3BD12C53-5C1D-43AE-9FAF-5E8BC98AA2AA}"/>
            </a:ext>
          </a:extLst>
        </xdr:cNvPr>
        <xdr:cNvSpPr txBox="1"/>
      </xdr:nvSpPr>
      <xdr:spPr>
        <a:xfrm>
          <a:off x="22199600"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91694</xdr:rowOff>
    </xdr:from>
    <xdr:to>
      <xdr:col>112</xdr:col>
      <xdr:colOff>38100</xdr:colOff>
      <xdr:row>38</xdr:row>
      <xdr:rowOff>21844</xdr:rowOff>
    </xdr:to>
    <xdr:sp macro="" textlink="">
      <xdr:nvSpPr>
        <xdr:cNvPr id="587" name="楕円 586">
          <a:extLst>
            <a:ext uri="{FF2B5EF4-FFF2-40B4-BE49-F238E27FC236}">
              <a16:creationId xmlns:a16="http://schemas.microsoft.com/office/drawing/2014/main" id="{78592C18-91C0-4A15-8516-60FEC98CF188}"/>
            </a:ext>
          </a:extLst>
        </xdr:cNvPr>
        <xdr:cNvSpPr/>
      </xdr:nvSpPr>
      <xdr:spPr>
        <a:xfrm>
          <a:off x="21272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131064</xdr:rowOff>
    </xdr:from>
    <xdr:to>
      <xdr:col>116</xdr:col>
      <xdr:colOff>63500</xdr:colOff>
      <xdr:row>37</xdr:row>
      <xdr:rowOff>142494</xdr:rowOff>
    </xdr:to>
    <xdr:cxnSp macro="">
      <xdr:nvCxnSpPr>
        <xdr:cNvPr id="588" name="直線コネクタ 587">
          <a:extLst>
            <a:ext uri="{FF2B5EF4-FFF2-40B4-BE49-F238E27FC236}">
              <a16:creationId xmlns:a16="http://schemas.microsoft.com/office/drawing/2014/main" id="{E93FB9CF-9E84-4489-8595-A5203AF80565}"/>
            </a:ext>
          </a:extLst>
        </xdr:cNvPr>
        <xdr:cNvCxnSpPr/>
      </xdr:nvCxnSpPr>
      <xdr:spPr>
        <a:xfrm flipV="1">
          <a:off x="21323300" y="64747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98552</xdr:rowOff>
    </xdr:from>
    <xdr:to>
      <xdr:col>107</xdr:col>
      <xdr:colOff>101600</xdr:colOff>
      <xdr:row>38</xdr:row>
      <xdr:rowOff>28702</xdr:rowOff>
    </xdr:to>
    <xdr:sp macro="" textlink="">
      <xdr:nvSpPr>
        <xdr:cNvPr id="589" name="楕円 588">
          <a:extLst>
            <a:ext uri="{FF2B5EF4-FFF2-40B4-BE49-F238E27FC236}">
              <a16:creationId xmlns:a16="http://schemas.microsoft.com/office/drawing/2014/main" id="{E1974371-15DB-4E2D-8774-044C40BAE7BE}"/>
            </a:ext>
          </a:extLst>
        </xdr:cNvPr>
        <xdr:cNvSpPr/>
      </xdr:nvSpPr>
      <xdr:spPr>
        <a:xfrm>
          <a:off x="203835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142494</xdr:rowOff>
    </xdr:from>
    <xdr:to>
      <xdr:col>111</xdr:col>
      <xdr:colOff>177800</xdr:colOff>
      <xdr:row>37</xdr:row>
      <xdr:rowOff>149352</xdr:rowOff>
    </xdr:to>
    <xdr:cxnSp macro="">
      <xdr:nvCxnSpPr>
        <xdr:cNvPr id="590" name="直線コネクタ 589">
          <a:extLst>
            <a:ext uri="{FF2B5EF4-FFF2-40B4-BE49-F238E27FC236}">
              <a16:creationId xmlns:a16="http://schemas.microsoft.com/office/drawing/2014/main" id="{9CFFE2A4-8C4F-4965-9EB6-EFE47BCA073A}"/>
            </a:ext>
          </a:extLst>
        </xdr:cNvPr>
        <xdr:cNvCxnSpPr/>
      </xdr:nvCxnSpPr>
      <xdr:spPr>
        <a:xfrm flipV="1">
          <a:off x="20434300" y="64861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112268</xdr:rowOff>
    </xdr:from>
    <xdr:to>
      <xdr:col>102</xdr:col>
      <xdr:colOff>165100</xdr:colOff>
      <xdr:row>38</xdr:row>
      <xdr:rowOff>42418</xdr:rowOff>
    </xdr:to>
    <xdr:sp macro="" textlink="">
      <xdr:nvSpPr>
        <xdr:cNvPr id="591" name="楕円 590">
          <a:extLst>
            <a:ext uri="{FF2B5EF4-FFF2-40B4-BE49-F238E27FC236}">
              <a16:creationId xmlns:a16="http://schemas.microsoft.com/office/drawing/2014/main" id="{E240A6B1-6C4C-4580-A87E-3FA7CDDFFB0F}"/>
            </a:ext>
          </a:extLst>
        </xdr:cNvPr>
        <xdr:cNvSpPr/>
      </xdr:nvSpPr>
      <xdr:spPr>
        <a:xfrm>
          <a:off x="19494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149352</xdr:rowOff>
    </xdr:from>
    <xdr:to>
      <xdr:col>107</xdr:col>
      <xdr:colOff>50800</xdr:colOff>
      <xdr:row>37</xdr:row>
      <xdr:rowOff>163068</xdr:rowOff>
    </xdr:to>
    <xdr:cxnSp macro="">
      <xdr:nvCxnSpPr>
        <xdr:cNvPr id="592" name="直線コネクタ 591">
          <a:extLst>
            <a:ext uri="{FF2B5EF4-FFF2-40B4-BE49-F238E27FC236}">
              <a16:creationId xmlns:a16="http://schemas.microsoft.com/office/drawing/2014/main" id="{EFD05169-841D-4E82-9902-96F16D5E5E90}"/>
            </a:ext>
          </a:extLst>
        </xdr:cNvPr>
        <xdr:cNvCxnSpPr/>
      </xdr:nvCxnSpPr>
      <xdr:spPr>
        <a:xfrm flipV="1">
          <a:off x="19545300" y="649300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125984</xdr:rowOff>
    </xdr:from>
    <xdr:to>
      <xdr:col>98</xdr:col>
      <xdr:colOff>38100</xdr:colOff>
      <xdr:row>38</xdr:row>
      <xdr:rowOff>56135</xdr:rowOff>
    </xdr:to>
    <xdr:sp macro="" textlink="">
      <xdr:nvSpPr>
        <xdr:cNvPr id="593" name="楕円 592">
          <a:extLst>
            <a:ext uri="{FF2B5EF4-FFF2-40B4-BE49-F238E27FC236}">
              <a16:creationId xmlns:a16="http://schemas.microsoft.com/office/drawing/2014/main" id="{FBCEB543-E8A3-4C96-BDC8-9EDEC9BD4CCF}"/>
            </a:ext>
          </a:extLst>
        </xdr:cNvPr>
        <xdr:cNvSpPr/>
      </xdr:nvSpPr>
      <xdr:spPr>
        <a:xfrm>
          <a:off x="18605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163068</xdr:rowOff>
    </xdr:from>
    <xdr:to>
      <xdr:col>102</xdr:col>
      <xdr:colOff>114300</xdr:colOff>
      <xdr:row>38</xdr:row>
      <xdr:rowOff>5334</xdr:rowOff>
    </xdr:to>
    <xdr:cxnSp macro="">
      <xdr:nvCxnSpPr>
        <xdr:cNvPr id="594" name="直線コネクタ 593">
          <a:extLst>
            <a:ext uri="{FF2B5EF4-FFF2-40B4-BE49-F238E27FC236}">
              <a16:creationId xmlns:a16="http://schemas.microsoft.com/office/drawing/2014/main" id="{B90ECBEE-4938-437C-9D17-5F300687AAB6}"/>
            </a:ext>
          </a:extLst>
        </xdr:cNvPr>
        <xdr:cNvCxnSpPr/>
      </xdr:nvCxnSpPr>
      <xdr:spPr>
        <a:xfrm flipV="1">
          <a:off x="18656300" y="650671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8B69700B-786F-472B-8BE1-BD311538D9A3}"/>
            </a:ext>
          </a:extLst>
        </xdr:cNvPr>
        <xdr:cNvSpPr txBox="1"/>
      </xdr:nvSpPr>
      <xdr:spPr>
        <a:xfrm>
          <a:off x="210757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7FD2CB89-73C4-49F4-BC86-DD33EA363DEB}"/>
            </a:ext>
          </a:extLst>
        </xdr:cNvPr>
        <xdr:cNvSpPr txBox="1"/>
      </xdr:nvSpPr>
      <xdr:spPr>
        <a:xfrm>
          <a:off x="201994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F71AD42D-62F3-4876-8CAA-C0AA528A64A3}"/>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24833EEF-4FC4-440D-8950-B8C18FD28755}"/>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38371</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A66FE14B-BFD4-44C9-82D5-B60F24621B44}"/>
            </a:ext>
          </a:extLst>
        </xdr:cNvPr>
        <xdr:cNvSpPr txBox="1"/>
      </xdr:nvSpPr>
      <xdr:spPr>
        <a:xfrm>
          <a:off x="210757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45229</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C5960F79-C158-4835-9F19-CF2808E7D4FD}"/>
            </a:ext>
          </a:extLst>
        </xdr:cNvPr>
        <xdr:cNvSpPr txBox="1"/>
      </xdr:nvSpPr>
      <xdr:spPr>
        <a:xfrm>
          <a:off x="20199427" y="62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58945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E2FEF39C-6EEE-4E59-8206-6ADEE590BBDF}"/>
            </a:ext>
          </a:extLst>
        </xdr:cNvPr>
        <xdr:cNvSpPr txBox="1"/>
      </xdr:nvSpPr>
      <xdr:spPr>
        <a:xfrm>
          <a:off x="193104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72661</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E3649C0D-6C83-4587-A55C-2111513D2D29}"/>
            </a:ext>
          </a:extLst>
        </xdr:cNvPr>
        <xdr:cNvSpPr txBox="1"/>
      </xdr:nvSpPr>
      <xdr:spPr>
        <a:xfrm>
          <a:off x="18421427"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3F90FB8B-FE82-41BB-9AB3-0548FCF280D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85407F4F-EA84-4358-8998-64934290261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EF7B91F4-B7C2-47EC-ABFF-96808210E0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68EAF5D0-7ABE-4315-8E46-3C05C20DBF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8523218A-39BF-429A-948C-E1AD22341D8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C9F047AB-47C5-4699-A677-F7D9E5E6D7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224A4916-B151-43FB-A39B-8BB7F7F06F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07871855-4709-46F1-BA05-7872F14E7D9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8CEA8C51-DCAB-4DD4-86BF-2D1B900119C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89399383-DC0E-4FA7-B4B8-2ADD8871548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55843B15-1C7B-4ABF-9470-9650F6E4FAA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15FB46E6-138E-4C40-89F6-6CCF0F1D55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82E4688D-F230-479C-A2CD-EE71166293D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6273DA12-A436-4799-A9C1-D1C85867137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E02DEB79-2703-49D6-BD26-D15841B88E9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1178120C-EACA-4CCF-92CB-D45B85E4EF1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4E05E4A9-41A9-4397-A0AF-25DF57E57D0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4B25DA38-2FB6-4D02-AB05-E8C02906450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06A130EA-0928-4814-8B3A-F334C695301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AE2B4A17-DE0D-4FA9-9D9C-23337C2C16C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6EBE421F-6193-41EF-B077-3E479F22A24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5A931224-F358-4668-B09E-30888D01CF7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C7C97DD1-19AD-42C0-ABC6-68136FC6447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B105CA7D-2748-40C0-B7C4-D36363E1F23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078A4EEB-BF49-421C-AEDB-F5FA91C37BD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5C3C0961-D6C8-4B76-9A69-B59502C9D2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29" name="直線コネクタ 628">
          <a:extLst>
            <a:ext uri="{FF2B5EF4-FFF2-40B4-BE49-F238E27FC236}">
              <a16:creationId xmlns:a16="http://schemas.microsoft.com/office/drawing/2014/main" id="{21F6AFB8-A574-4FD4-9F32-92EE1A85493A}"/>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2F760D5-FF67-47A9-BED6-29430C2F6EBF}"/>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31" name="直線コネクタ 630">
          <a:extLst>
            <a:ext uri="{FF2B5EF4-FFF2-40B4-BE49-F238E27FC236}">
              <a16:creationId xmlns:a16="http://schemas.microsoft.com/office/drawing/2014/main" id="{75106445-FE1E-4943-B524-325C2145AA18}"/>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3FBCC391-4BF5-4FA4-8A88-BDAF103C3785}"/>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3" name="直線コネクタ 632">
          <a:extLst>
            <a:ext uri="{FF2B5EF4-FFF2-40B4-BE49-F238E27FC236}">
              <a16:creationId xmlns:a16="http://schemas.microsoft.com/office/drawing/2014/main" id="{A5962422-D5EC-4950-9695-37B0DA8E02A2}"/>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0242E948-BBB6-40B0-A326-596F05C3F570}"/>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5" name="フローチャート: 判断 634">
          <a:extLst>
            <a:ext uri="{FF2B5EF4-FFF2-40B4-BE49-F238E27FC236}">
              <a16:creationId xmlns:a16="http://schemas.microsoft.com/office/drawing/2014/main" id="{37D1B011-F26A-48A8-8C4B-D93B0041BC8F}"/>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6" name="フローチャート: 判断 635">
          <a:extLst>
            <a:ext uri="{FF2B5EF4-FFF2-40B4-BE49-F238E27FC236}">
              <a16:creationId xmlns:a16="http://schemas.microsoft.com/office/drawing/2014/main" id="{00442853-9255-442A-AA05-0E578D12105E}"/>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7" name="フローチャート: 判断 636">
          <a:extLst>
            <a:ext uri="{FF2B5EF4-FFF2-40B4-BE49-F238E27FC236}">
              <a16:creationId xmlns:a16="http://schemas.microsoft.com/office/drawing/2014/main" id="{0F6C5509-5347-4CE5-826B-BFDBCCEDAEBD}"/>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38" name="フローチャート: 判断 637">
          <a:extLst>
            <a:ext uri="{FF2B5EF4-FFF2-40B4-BE49-F238E27FC236}">
              <a16:creationId xmlns:a16="http://schemas.microsoft.com/office/drawing/2014/main" id="{7BE29D4A-0C6B-49F8-B7AA-5110951FD31A}"/>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39" name="フローチャート: 判断 638">
          <a:extLst>
            <a:ext uri="{FF2B5EF4-FFF2-40B4-BE49-F238E27FC236}">
              <a16:creationId xmlns:a16="http://schemas.microsoft.com/office/drawing/2014/main" id="{C37226EA-9158-4106-B993-40E93821D1CB}"/>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B8013C6-4FD1-47BD-9399-CC34D16795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E87FA50-58B8-4ACA-BAAF-225AB7AD0AF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2B80613-BF1D-48C7-BC12-8ADAC5319A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B9A2B15-EB34-4D56-AFE3-7153EDBEEB7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CCB4495-60CA-4BD9-9C30-B0E58E02AD4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645" name="楕円 644">
          <a:extLst>
            <a:ext uri="{FF2B5EF4-FFF2-40B4-BE49-F238E27FC236}">
              <a16:creationId xmlns:a16="http://schemas.microsoft.com/office/drawing/2014/main" id="{8F6C0F7D-0EB9-4113-81F6-9F19EE220C7E}"/>
            </a:ext>
          </a:extLst>
        </xdr:cNvPr>
        <xdr:cNvSpPr/>
      </xdr:nvSpPr>
      <xdr:spPr>
        <a:xfrm>
          <a:off x="162687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53720</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13F70069-4E6E-400F-B6E8-B35734797CB8}"/>
            </a:ext>
          </a:extLst>
        </xdr:cNvPr>
        <xdr:cNvSpPr txBox="1"/>
      </xdr:nvSpPr>
      <xdr:spPr>
        <a:xfrm>
          <a:off x="16357600"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130447</xdr:rowOff>
    </xdr:from>
    <xdr:to>
      <xdr:col>81</xdr:col>
      <xdr:colOff>101600</xdr:colOff>
      <xdr:row>60</xdr:row>
      <xdr:rowOff>60597</xdr:rowOff>
    </xdr:to>
    <xdr:sp macro="" textlink="">
      <xdr:nvSpPr>
        <xdr:cNvPr id="647" name="楕円 646">
          <a:extLst>
            <a:ext uri="{FF2B5EF4-FFF2-40B4-BE49-F238E27FC236}">
              <a16:creationId xmlns:a16="http://schemas.microsoft.com/office/drawing/2014/main" id="{7BC9E5CE-9C31-4ED6-B15A-238B819C34AB}"/>
            </a:ext>
          </a:extLst>
        </xdr:cNvPr>
        <xdr:cNvSpPr/>
      </xdr:nvSpPr>
      <xdr:spPr>
        <a:xfrm>
          <a:off x="15430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xdr:rowOff>
    </xdr:from>
    <xdr:to>
      <xdr:col>85</xdr:col>
      <xdr:colOff>127000</xdr:colOff>
      <xdr:row>60</xdr:row>
      <xdr:rowOff>81643</xdr:rowOff>
    </xdr:to>
    <xdr:cxnSp macro="">
      <xdr:nvCxnSpPr>
        <xdr:cNvPr id="648" name="直線コネクタ 647">
          <a:extLst>
            <a:ext uri="{FF2B5EF4-FFF2-40B4-BE49-F238E27FC236}">
              <a16:creationId xmlns:a16="http://schemas.microsoft.com/office/drawing/2014/main" id="{3E28C0D4-D719-46FE-BC8E-4926D58B824E}"/>
            </a:ext>
          </a:extLst>
        </xdr:cNvPr>
        <xdr:cNvCxnSpPr/>
      </xdr:nvCxnSpPr>
      <xdr:spPr>
        <a:xfrm>
          <a:off x="15481300" y="1029679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649" name="楕円 648">
          <a:extLst>
            <a:ext uri="{FF2B5EF4-FFF2-40B4-BE49-F238E27FC236}">
              <a16:creationId xmlns:a16="http://schemas.microsoft.com/office/drawing/2014/main" id="{B72691EA-E036-4659-829B-F6CD79B4CBEE}"/>
            </a:ext>
          </a:extLst>
        </xdr:cNvPr>
        <xdr:cNvSpPr/>
      </xdr:nvSpPr>
      <xdr:spPr>
        <a:xfrm>
          <a:off x="14541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60</xdr:row>
      <xdr:rowOff>9797</xdr:rowOff>
    </xdr:to>
    <xdr:cxnSp macro="">
      <xdr:nvCxnSpPr>
        <xdr:cNvPr id="650" name="直線コネクタ 649">
          <a:extLst>
            <a:ext uri="{FF2B5EF4-FFF2-40B4-BE49-F238E27FC236}">
              <a16:creationId xmlns:a16="http://schemas.microsoft.com/office/drawing/2014/main" id="{741F6E5D-CBD4-4FB8-BF6D-C042904D4909}"/>
            </a:ext>
          </a:extLst>
        </xdr:cNvPr>
        <xdr:cNvCxnSpPr/>
      </xdr:nvCxnSpPr>
      <xdr:spPr>
        <a:xfrm>
          <a:off x="14592300" y="1022821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164737</xdr:rowOff>
    </xdr:from>
    <xdr:to>
      <xdr:col>72</xdr:col>
      <xdr:colOff>38100</xdr:colOff>
      <xdr:row>59</xdr:row>
      <xdr:rowOff>94887</xdr:rowOff>
    </xdr:to>
    <xdr:sp macro="" textlink="">
      <xdr:nvSpPr>
        <xdr:cNvPr id="651" name="楕円 650">
          <a:extLst>
            <a:ext uri="{FF2B5EF4-FFF2-40B4-BE49-F238E27FC236}">
              <a16:creationId xmlns:a16="http://schemas.microsoft.com/office/drawing/2014/main" id="{A7D2F061-F776-48CD-9C59-BBD03D0D30B1}"/>
            </a:ext>
          </a:extLst>
        </xdr:cNvPr>
        <xdr:cNvSpPr/>
      </xdr:nvSpPr>
      <xdr:spPr>
        <a:xfrm>
          <a:off x="13652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44087</xdr:rowOff>
    </xdr:from>
    <xdr:to>
      <xdr:col>76</xdr:col>
      <xdr:colOff>114300</xdr:colOff>
      <xdr:row>59</xdr:row>
      <xdr:rowOff>112667</xdr:rowOff>
    </xdr:to>
    <xdr:cxnSp macro="">
      <xdr:nvCxnSpPr>
        <xdr:cNvPr id="652" name="直線コネクタ 651">
          <a:extLst>
            <a:ext uri="{FF2B5EF4-FFF2-40B4-BE49-F238E27FC236}">
              <a16:creationId xmlns:a16="http://schemas.microsoft.com/office/drawing/2014/main" id="{0B90C2E8-E7D3-4296-BA87-1DF0F810FC14}"/>
            </a:ext>
          </a:extLst>
        </xdr:cNvPr>
        <xdr:cNvCxnSpPr/>
      </xdr:nvCxnSpPr>
      <xdr:spPr>
        <a:xfrm>
          <a:off x="13703300" y="1015963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148409</xdr:rowOff>
    </xdr:from>
    <xdr:to>
      <xdr:col>67</xdr:col>
      <xdr:colOff>101600</xdr:colOff>
      <xdr:row>59</xdr:row>
      <xdr:rowOff>78559</xdr:rowOff>
    </xdr:to>
    <xdr:sp macro="" textlink="">
      <xdr:nvSpPr>
        <xdr:cNvPr id="653" name="楕円 652">
          <a:extLst>
            <a:ext uri="{FF2B5EF4-FFF2-40B4-BE49-F238E27FC236}">
              <a16:creationId xmlns:a16="http://schemas.microsoft.com/office/drawing/2014/main" id="{7F1047CC-A4BB-4CCA-880E-7BD1516C32E4}"/>
            </a:ext>
          </a:extLst>
        </xdr:cNvPr>
        <xdr:cNvSpPr/>
      </xdr:nvSpPr>
      <xdr:spPr>
        <a:xfrm>
          <a:off x="12763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27759</xdr:rowOff>
    </xdr:from>
    <xdr:to>
      <xdr:col>71</xdr:col>
      <xdr:colOff>177800</xdr:colOff>
      <xdr:row>59</xdr:row>
      <xdr:rowOff>44087</xdr:rowOff>
    </xdr:to>
    <xdr:cxnSp macro="">
      <xdr:nvCxnSpPr>
        <xdr:cNvPr id="654" name="直線コネクタ 653">
          <a:extLst>
            <a:ext uri="{FF2B5EF4-FFF2-40B4-BE49-F238E27FC236}">
              <a16:creationId xmlns:a16="http://schemas.microsoft.com/office/drawing/2014/main" id="{9E392E30-0E3F-4B65-AC33-5660A632A2FB}"/>
            </a:ext>
          </a:extLst>
        </xdr:cNvPr>
        <xdr:cNvCxnSpPr/>
      </xdr:nvCxnSpPr>
      <xdr:spPr>
        <a:xfrm>
          <a:off x="12814300" y="1014330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5" name="n_1aveValue【学校施設】&#10;有形固定資産減価償却率">
          <a:extLst>
            <a:ext uri="{FF2B5EF4-FFF2-40B4-BE49-F238E27FC236}">
              <a16:creationId xmlns:a16="http://schemas.microsoft.com/office/drawing/2014/main" id="{1CF2DA45-F424-44F4-BB54-0AF99C41FE5B}"/>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56" name="n_2aveValue【学校施設】&#10;有形固定資産減価償却率">
          <a:extLst>
            <a:ext uri="{FF2B5EF4-FFF2-40B4-BE49-F238E27FC236}">
              <a16:creationId xmlns:a16="http://schemas.microsoft.com/office/drawing/2014/main" id="{991E59CB-665B-4AB8-961E-2B6A68ECF6DB}"/>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657" name="n_3aveValue【学校施設】&#10;有形固定資産減価償却率">
          <a:extLst>
            <a:ext uri="{FF2B5EF4-FFF2-40B4-BE49-F238E27FC236}">
              <a16:creationId xmlns:a16="http://schemas.microsoft.com/office/drawing/2014/main" id="{2B529892-3945-4B69-A339-2F1547C9AD24}"/>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658" name="n_4aveValue【学校施設】&#10;有形固定資産減価償却率">
          <a:extLst>
            <a:ext uri="{FF2B5EF4-FFF2-40B4-BE49-F238E27FC236}">
              <a16:creationId xmlns:a16="http://schemas.microsoft.com/office/drawing/2014/main" id="{B51FD38A-4429-47B5-989B-678A65D270F9}"/>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77124</xdr:rowOff>
    </xdr:from>
    <xdr:ext cx="405111" cy="259045"/>
    <xdr:sp macro="" textlink="">
      <xdr:nvSpPr>
        <xdr:cNvPr id="659" name="n_1mainValue【学校施設】&#10;有形固定資産減価償却率">
          <a:extLst>
            <a:ext uri="{FF2B5EF4-FFF2-40B4-BE49-F238E27FC236}">
              <a16:creationId xmlns:a16="http://schemas.microsoft.com/office/drawing/2014/main" id="{1A3D5349-3B7F-4DD9-8883-CC08CDBF4231}"/>
            </a:ext>
          </a:extLst>
        </xdr:cNvPr>
        <xdr:cNvSpPr txBox="1"/>
      </xdr:nvSpPr>
      <xdr:spPr>
        <a:xfrm>
          <a:off x="152660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660" name="n_2mainValue【学校施設】&#10;有形固定資産減価償却率">
          <a:extLst>
            <a:ext uri="{FF2B5EF4-FFF2-40B4-BE49-F238E27FC236}">
              <a16:creationId xmlns:a16="http://schemas.microsoft.com/office/drawing/2014/main" id="{9E254F1F-FC4A-40E2-AD16-22B6C2FA27D4}"/>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111414</xdr:rowOff>
    </xdr:from>
    <xdr:ext cx="405111" cy="259045"/>
    <xdr:sp macro="" textlink="">
      <xdr:nvSpPr>
        <xdr:cNvPr id="661" name="n_3mainValue【学校施設】&#10;有形固定資産減価償却率">
          <a:extLst>
            <a:ext uri="{FF2B5EF4-FFF2-40B4-BE49-F238E27FC236}">
              <a16:creationId xmlns:a16="http://schemas.microsoft.com/office/drawing/2014/main" id="{61F481FA-B0FF-4D97-B2D1-DA7E939B31D4}"/>
            </a:ext>
          </a:extLst>
        </xdr:cNvPr>
        <xdr:cNvSpPr txBox="1"/>
      </xdr:nvSpPr>
      <xdr:spPr>
        <a:xfrm>
          <a:off x="13500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95086</xdr:rowOff>
    </xdr:from>
    <xdr:ext cx="405111" cy="259045"/>
    <xdr:sp macro="" textlink="">
      <xdr:nvSpPr>
        <xdr:cNvPr id="662" name="n_4mainValue【学校施設】&#10;有形固定資産減価償却率">
          <a:extLst>
            <a:ext uri="{FF2B5EF4-FFF2-40B4-BE49-F238E27FC236}">
              <a16:creationId xmlns:a16="http://schemas.microsoft.com/office/drawing/2014/main" id="{68272E47-B4D4-4870-B502-DC68705F7DC6}"/>
            </a:ext>
          </a:extLst>
        </xdr:cNvPr>
        <xdr:cNvSpPr txBox="1"/>
      </xdr:nvSpPr>
      <xdr:spPr>
        <a:xfrm>
          <a:off x="12611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6CC62E2F-C137-4D45-982B-1AE4800ADA9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93893AF9-3116-40E6-AC4E-988F2C258E7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D1AD5DAF-2A65-4345-81E3-8CA78C94B1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5DE8D8C-9934-48CF-A3B0-1B4AE62D33C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2A5270FF-8295-418A-95BA-3AA864AD04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7D4AA10E-DAC6-45C0-B36E-9F2742DC930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BC5F1018-8194-48F0-B13F-C42C72ADBF1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34D38BD5-199F-459C-9B35-9E8838E1F59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45A62682-5463-4B00-B2E8-4FF9DD0E7E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32A6A5D4-C736-4219-AD58-5B55ED7364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C59E4908-F1C3-43A5-806B-C011BB36D56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4" name="直線コネクタ 673">
          <a:extLst>
            <a:ext uri="{FF2B5EF4-FFF2-40B4-BE49-F238E27FC236}">
              <a16:creationId xmlns:a16="http://schemas.microsoft.com/office/drawing/2014/main" id="{6E3A4ACF-B4A4-4D45-82E3-FE1D65A8197D}"/>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5" name="テキスト ボックス 674">
          <a:extLst>
            <a:ext uri="{FF2B5EF4-FFF2-40B4-BE49-F238E27FC236}">
              <a16:creationId xmlns:a16="http://schemas.microsoft.com/office/drawing/2014/main" id="{36C5CC9A-376A-494F-81F5-C98E618A5E2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361B4804-D53C-468E-8CD2-9E4EACA39A0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1703DF0C-5E1A-459D-9D42-591767F8B16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8" name="直線コネクタ 677">
          <a:extLst>
            <a:ext uri="{FF2B5EF4-FFF2-40B4-BE49-F238E27FC236}">
              <a16:creationId xmlns:a16="http://schemas.microsoft.com/office/drawing/2014/main" id="{0EFA786A-9FE3-4EB2-9168-B166E876771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9" name="テキスト ボックス 678">
          <a:extLst>
            <a:ext uri="{FF2B5EF4-FFF2-40B4-BE49-F238E27FC236}">
              <a16:creationId xmlns:a16="http://schemas.microsoft.com/office/drawing/2014/main" id="{FA30D052-D5E4-4413-B235-1D89E8F2F2B5}"/>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605D4842-5F28-4651-AB80-B2A8AC13EF1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5B2C481-66FE-4A01-8754-B85E9D33822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66A9C0CD-BD19-41A8-A600-ED6E7B915C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3" name="直線コネクタ 682">
          <a:extLst>
            <a:ext uri="{FF2B5EF4-FFF2-40B4-BE49-F238E27FC236}">
              <a16:creationId xmlns:a16="http://schemas.microsoft.com/office/drawing/2014/main" id="{856E8838-4AD3-4042-AE53-0C94F5B28252}"/>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4" name="【学校施設】&#10;一人当たり面積最小値テキスト">
          <a:extLst>
            <a:ext uri="{FF2B5EF4-FFF2-40B4-BE49-F238E27FC236}">
              <a16:creationId xmlns:a16="http://schemas.microsoft.com/office/drawing/2014/main" id="{29E25F89-5CD8-4990-B9FD-E29E1D99A3E1}"/>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5" name="直線コネクタ 684">
          <a:extLst>
            <a:ext uri="{FF2B5EF4-FFF2-40B4-BE49-F238E27FC236}">
              <a16:creationId xmlns:a16="http://schemas.microsoft.com/office/drawing/2014/main" id="{4CB18C93-B439-480C-80E9-9F3A9787F9AD}"/>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6" name="【学校施設】&#10;一人当たり面積最大値テキスト">
          <a:extLst>
            <a:ext uri="{FF2B5EF4-FFF2-40B4-BE49-F238E27FC236}">
              <a16:creationId xmlns:a16="http://schemas.microsoft.com/office/drawing/2014/main" id="{31AB8564-A4BE-43F9-8B96-5C60EDC58C9A}"/>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7" name="直線コネクタ 686">
          <a:extLst>
            <a:ext uri="{FF2B5EF4-FFF2-40B4-BE49-F238E27FC236}">
              <a16:creationId xmlns:a16="http://schemas.microsoft.com/office/drawing/2014/main" id="{8928ED6D-C1E6-4478-B684-49520382260B}"/>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688" name="【学校施設】&#10;一人当たり面積平均値テキスト">
          <a:extLst>
            <a:ext uri="{FF2B5EF4-FFF2-40B4-BE49-F238E27FC236}">
              <a16:creationId xmlns:a16="http://schemas.microsoft.com/office/drawing/2014/main" id="{BEED6DA4-129D-4CA1-8A84-C3F8628240EC}"/>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89" name="フローチャート: 判断 688">
          <a:extLst>
            <a:ext uri="{FF2B5EF4-FFF2-40B4-BE49-F238E27FC236}">
              <a16:creationId xmlns:a16="http://schemas.microsoft.com/office/drawing/2014/main" id="{EB980450-0768-4282-8361-CBC4AE40D516}"/>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90" name="フローチャート: 判断 689">
          <a:extLst>
            <a:ext uri="{FF2B5EF4-FFF2-40B4-BE49-F238E27FC236}">
              <a16:creationId xmlns:a16="http://schemas.microsoft.com/office/drawing/2014/main" id="{7F2DAD40-636C-42A6-B00A-8C5F92A88BB8}"/>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91" name="フローチャート: 判断 690">
          <a:extLst>
            <a:ext uri="{FF2B5EF4-FFF2-40B4-BE49-F238E27FC236}">
              <a16:creationId xmlns:a16="http://schemas.microsoft.com/office/drawing/2014/main" id="{CE8DDA28-FF71-43E4-8358-EDB7A512E8CC}"/>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2" name="フローチャート: 判断 691">
          <a:extLst>
            <a:ext uri="{FF2B5EF4-FFF2-40B4-BE49-F238E27FC236}">
              <a16:creationId xmlns:a16="http://schemas.microsoft.com/office/drawing/2014/main" id="{F733FBA2-3B76-481C-A716-53C489FCC582}"/>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693" name="フローチャート: 判断 692">
          <a:extLst>
            <a:ext uri="{FF2B5EF4-FFF2-40B4-BE49-F238E27FC236}">
              <a16:creationId xmlns:a16="http://schemas.microsoft.com/office/drawing/2014/main" id="{2E4E630F-666A-4714-89CC-3E729566B567}"/>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16F4B42-F5FC-4DF7-88A9-55CB2866622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68482A1-617D-4D93-97C2-A63D5D0E37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EA26B00-3477-4E41-A3A1-C322F2575C6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E56E2EE-A045-4A6A-B086-B5224369BF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1B1B557-BB37-4A8D-9259-C486807395D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122365</xdr:rowOff>
    </xdr:from>
    <xdr:to>
      <xdr:col>116</xdr:col>
      <xdr:colOff>114300</xdr:colOff>
      <xdr:row>58</xdr:row>
      <xdr:rowOff>52515</xdr:rowOff>
    </xdr:to>
    <xdr:sp macro="" textlink="">
      <xdr:nvSpPr>
        <xdr:cNvPr id="699" name="楕円 698">
          <a:extLst>
            <a:ext uri="{FF2B5EF4-FFF2-40B4-BE49-F238E27FC236}">
              <a16:creationId xmlns:a16="http://schemas.microsoft.com/office/drawing/2014/main" id="{DD639101-9E60-449B-95FC-857EDBF8ED66}"/>
            </a:ext>
          </a:extLst>
        </xdr:cNvPr>
        <xdr:cNvSpPr/>
      </xdr:nvSpPr>
      <xdr:spPr>
        <a:xfrm>
          <a:off x="22110700" y="98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145242</xdr:rowOff>
    </xdr:from>
    <xdr:ext cx="469744" cy="259045"/>
    <xdr:sp macro="" textlink="">
      <xdr:nvSpPr>
        <xdr:cNvPr id="700" name="【学校施設】&#10;一人当たり面積該当値テキスト">
          <a:extLst>
            <a:ext uri="{FF2B5EF4-FFF2-40B4-BE49-F238E27FC236}">
              <a16:creationId xmlns:a16="http://schemas.microsoft.com/office/drawing/2014/main" id="{18A1E0E2-680A-4848-9D63-745088B16B4D}"/>
            </a:ext>
          </a:extLst>
        </xdr:cNvPr>
        <xdr:cNvSpPr txBox="1"/>
      </xdr:nvSpPr>
      <xdr:spPr>
        <a:xfrm>
          <a:off x="22199600" y="97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146939</xdr:rowOff>
    </xdr:from>
    <xdr:to>
      <xdr:col>112</xdr:col>
      <xdr:colOff>38100</xdr:colOff>
      <xdr:row>58</xdr:row>
      <xdr:rowOff>77089</xdr:rowOff>
    </xdr:to>
    <xdr:sp macro="" textlink="">
      <xdr:nvSpPr>
        <xdr:cNvPr id="701" name="楕円 700">
          <a:extLst>
            <a:ext uri="{FF2B5EF4-FFF2-40B4-BE49-F238E27FC236}">
              <a16:creationId xmlns:a16="http://schemas.microsoft.com/office/drawing/2014/main" id="{8AA8DBA2-B463-4E5B-9F9A-DAC918A513B6}"/>
            </a:ext>
          </a:extLst>
        </xdr:cNvPr>
        <xdr:cNvSpPr/>
      </xdr:nvSpPr>
      <xdr:spPr>
        <a:xfrm>
          <a:off x="21272500" y="991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1715</xdr:rowOff>
    </xdr:from>
    <xdr:to>
      <xdr:col>116</xdr:col>
      <xdr:colOff>63500</xdr:colOff>
      <xdr:row>58</xdr:row>
      <xdr:rowOff>26289</xdr:rowOff>
    </xdr:to>
    <xdr:cxnSp macro="">
      <xdr:nvCxnSpPr>
        <xdr:cNvPr id="702" name="直線コネクタ 701">
          <a:extLst>
            <a:ext uri="{FF2B5EF4-FFF2-40B4-BE49-F238E27FC236}">
              <a16:creationId xmlns:a16="http://schemas.microsoft.com/office/drawing/2014/main" id="{6E5DB573-3834-4587-A651-D791C04BAC1C}"/>
            </a:ext>
          </a:extLst>
        </xdr:cNvPr>
        <xdr:cNvCxnSpPr/>
      </xdr:nvCxnSpPr>
      <xdr:spPr>
        <a:xfrm flipV="1">
          <a:off x="21323300" y="9945815"/>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7493</xdr:rowOff>
    </xdr:from>
    <xdr:to>
      <xdr:col>107</xdr:col>
      <xdr:colOff>101600</xdr:colOff>
      <xdr:row>58</xdr:row>
      <xdr:rowOff>109093</xdr:rowOff>
    </xdr:to>
    <xdr:sp macro="" textlink="">
      <xdr:nvSpPr>
        <xdr:cNvPr id="703" name="楕円 702">
          <a:extLst>
            <a:ext uri="{FF2B5EF4-FFF2-40B4-BE49-F238E27FC236}">
              <a16:creationId xmlns:a16="http://schemas.microsoft.com/office/drawing/2014/main" id="{8313E7C7-FC1A-476A-8466-BFE2A960E538}"/>
            </a:ext>
          </a:extLst>
        </xdr:cNvPr>
        <xdr:cNvSpPr/>
      </xdr:nvSpPr>
      <xdr:spPr>
        <a:xfrm>
          <a:off x="20383500" y="995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26289</xdr:rowOff>
    </xdr:from>
    <xdr:to>
      <xdr:col>111</xdr:col>
      <xdr:colOff>177800</xdr:colOff>
      <xdr:row>58</xdr:row>
      <xdr:rowOff>58293</xdr:rowOff>
    </xdr:to>
    <xdr:cxnSp macro="">
      <xdr:nvCxnSpPr>
        <xdr:cNvPr id="704" name="直線コネクタ 703">
          <a:extLst>
            <a:ext uri="{FF2B5EF4-FFF2-40B4-BE49-F238E27FC236}">
              <a16:creationId xmlns:a16="http://schemas.microsoft.com/office/drawing/2014/main" id="{359E3833-D436-4240-9109-6B29F54E30BB}"/>
            </a:ext>
          </a:extLst>
        </xdr:cNvPr>
        <xdr:cNvCxnSpPr/>
      </xdr:nvCxnSpPr>
      <xdr:spPr>
        <a:xfrm flipV="1">
          <a:off x="20434300" y="9970389"/>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33782</xdr:rowOff>
    </xdr:from>
    <xdr:to>
      <xdr:col>102</xdr:col>
      <xdr:colOff>165100</xdr:colOff>
      <xdr:row>58</xdr:row>
      <xdr:rowOff>135382</xdr:rowOff>
    </xdr:to>
    <xdr:sp macro="" textlink="">
      <xdr:nvSpPr>
        <xdr:cNvPr id="705" name="楕円 704">
          <a:extLst>
            <a:ext uri="{FF2B5EF4-FFF2-40B4-BE49-F238E27FC236}">
              <a16:creationId xmlns:a16="http://schemas.microsoft.com/office/drawing/2014/main" id="{AF6BC083-04BA-4D84-9022-20739C2420BF}"/>
            </a:ext>
          </a:extLst>
        </xdr:cNvPr>
        <xdr:cNvSpPr/>
      </xdr:nvSpPr>
      <xdr:spPr>
        <a:xfrm>
          <a:off x="19494500" y="9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58293</xdr:rowOff>
    </xdr:from>
    <xdr:to>
      <xdr:col>107</xdr:col>
      <xdr:colOff>50800</xdr:colOff>
      <xdr:row>58</xdr:row>
      <xdr:rowOff>84582</xdr:rowOff>
    </xdr:to>
    <xdr:cxnSp macro="">
      <xdr:nvCxnSpPr>
        <xdr:cNvPr id="706" name="直線コネクタ 705">
          <a:extLst>
            <a:ext uri="{FF2B5EF4-FFF2-40B4-BE49-F238E27FC236}">
              <a16:creationId xmlns:a16="http://schemas.microsoft.com/office/drawing/2014/main" id="{E62F73FC-0DD0-42B4-8E1D-5C88BA5AD8C0}"/>
            </a:ext>
          </a:extLst>
        </xdr:cNvPr>
        <xdr:cNvCxnSpPr/>
      </xdr:nvCxnSpPr>
      <xdr:spPr>
        <a:xfrm flipV="1">
          <a:off x="19545300" y="10002393"/>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62929</xdr:rowOff>
    </xdr:from>
    <xdr:to>
      <xdr:col>98</xdr:col>
      <xdr:colOff>38100</xdr:colOff>
      <xdr:row>58</xdr:row>
      <xdr:rowOff>164529</xdr:rowOff>
    </xdr:to>
    <xdr:sp macro="" textlink="">
      <xdr:nvSpPr>
        <xdr:cNvPr id="707" name="楕円 706">
          <a:extLst>
            <a:ext uri="{FF2B5EF4-FFF2-40B4-BE49-F238E27FC236}">
              <a16:creationId xmlns:a16="http://schemas.microsoft.com/office/drawing/2014/main" id="{325661AC-3B07-449B-82DC-C4DBB43E299B}"/>
            </a:ext>
          </a:extLst>
        </xdr:cNvPr>
        <xdr:cNvSpPr/>
      </xdr:nvSpPr>
      <xdr:spPr>
        <a:xfrm>
          <a:off x="18605500" y="1000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84582</xdr:rowOff>
    </xdr:from>
    <xdr:to>
      <xdr:col>102</xdr:col>
      <xdr:colOff>114300</xdr:colOff>
      <xdr:row>58</xdr:row>
      <xdr:rowOff>113729</xdr:rowOff>
    </xdr:to>
    <xdr:cxnSp macro="">
      <xdr:nvCxnSpPr>
        <xdr:cNvPr id="708" name="直線コネクタ 707">
          <a:extLst>
            <a:ext uri="{FF2B5EF4-FFF2-40B4-BE49-F238E27FC236}">
              <a16:creationId xmlns:a16="http://schemas.microsoft.com/office/drawing/2014/main" id="{F6DB9BF8-3253-4EF5-B8C4-013A8B492FD4}"/>
            </a:ext>
          </a:extLst>
        </xdr:cNvPr>
        <xdr:cNvCxnSpPr/>
      </xdr:nvCxnSpPr>
      <xdr:spPr>
        <a:xfrm flipV="1">
          <a:off x="18656300" y="10028682"/>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709" name="n_1aveValue【学校施設】&#10;一人当たり面積">
          <a:extLst>
            <a:ext uri="{FF2B5EF4-FFF2-40B4-BE49-F238E27FC236}">
              <a16:creationId xmlns:a16="http://schemas.microsoft.com/office/drawing/2014/main" id="{7FE37423-8E67-4D87-8105-D13C40E88A03}"/>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710" name="n_2aveValue【学校施設】&#10;一人当たり面積">
          <a:extLst>
            <a:ext uri="{FF2B5EF4-FFF2-40B4-BE49-F238E27FC236}">
              <a16:creationId xmlns:a16="http://schemas.microsoft.com/office/drawing/2014/main" id="{4D271ED6-6917-43E4-B7D3-3BF0A5ADAB27}"/>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711" name="n_3aveValue【学校施設】&#10;一人当たり面積">
          <a:extLst>
            <a:ext uri="{FF2B5EF4-FFF2-40B4-BE49-F238E27FC236}">
              <a16:creationId xmlns:a16="http://schemas.microsoft.com/office/drawing/2014/main" id="{295B669F-CBB0-4AFA-808B-94A7DAC45ABE}"/>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712" name="n_4aveValue【学校施設】&#10;一人当たり面積">
          <a:extLst>
            <a:ext uri="{FF2B5EF4-FFF2-40B4-BE49-F238E27FC236}">
              <a16:creationId xmlns:a16="http://schemas.microsoft.com/office/drawing/2014/main" id="{89DA743E-BAE0-4193-BDCF-C4160AB8EE98}"/>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93616</xdr:rowOff>
    </xdr:from>
    <xdr:ext cx="469744" cy="259045"/>
    <xdr:sp macro="" textlink="">
      <xdr:nvSpPr>
        <xdr:cNvPr id="713" name="n_1mainValue【学校施設】&#10;一人当たり面積">
          <a:extLst>
            <a:ext uri="{FF2B5EF4-FFF2-40B4-BE49-F238E27FC236}">
              <a16:creationId xmlns:a16="http://schemas.microsoft.com/office/drawing/2014/main" id="{D270AD33-2AA9-4917-A4B6-1774A2EE7AC1}"/>
            </a:ext>
          </a:extLst>
        </xdr:cNvPr>
        <xdr:cNvSpPr txBox="1"/>
      </xdr:nvSpPr>
      <xdr:spPr>
        <a:xfrm>
          <a:off x="21075727" y="969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125620</xdr:rowOff>
    </xdr:from>
    <xdr:ext cx="469744" cy="259045"/>
    <xdr:sp macro="" textlink="">
      <xdr:nvSpPr>
        <xdr:cNvPr id="714" name="n_2mainValue【学校施設】&#10;一人当たり面積">
          <a:extLst>
            <a:ext uri="{FF2B5EF4-FFF2-40B4-BE49-F238E27FC236}">
              <a16:creationId xmlns:a16="http://schemas.microsoft.com/office/drawing/2014/main" id="{C4F4C379-C6B2-464C-B241-E525BFEE1146}"/>
            </a:ext>
          </a:extLst>
        </xdr:cNvPr>
        <xdr:cNvSpPr txBox="1"/>
      </xdr:nvSpPr>
      <xdr:spPr>
        <a:xfrm>
          <a:off x="20199427" y="97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151909</xdr:rowOff>
    </xdr:from>
    <xdr:ext cx="469744" cy="259045"/>
    <xdr:sp macro="" textlink="">
      <xdr:nvSpPr>
        <xdr:cNvPr id="715" name="n_3mainValue【学校施設】&#10;一人当たり面積">
          <a:extLst>
            <a:ext uri="{FF2B5EF4-FFF2-40B4-BE49-F238E27FC236}">
              <a16:creationId xmlns:a16="http://schemas.microsoft.com/office/drawing/2014/main" id="{54041895-9695-4378-9F20-C7EDF9A0A0EE}"/>
            </a:ext>
          </a:extLst>
        </xdr:cNvPr>
        <xdr:cNvSpPr txBox="1"/>
      </xdr:nvSpPr>
      <xdr:spPr>
        <a:xfrm>
          <a:off x="19310427" y="975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9606</xdr:rowOff>
    </xdr:from>
    <xdr:ext cx="469744" cy="259045"/>
    <xdr:sp macro="" textlink="">
      <xdr:nvSpPr>
        <xdr:cNvPr id="716" name="n_4mainValue【学校施設】&#10;一人当たり面積">
          <a:extLst>
            <a:ext uri="{FF2B5EF4-FFF2-40B4-BE49-F238E27FC236}">
              <a16:creationId xmlns:a16="http://schemas.microsoft.com/office/drawing/2014/main" id="{D8D4ACF1-9D8E-4129-8D6E-937829B83354}"/>
            </a:ext>
          </a:extLst>
        </xdr:cNvPr>
        <xdr:cNvSpPr txBox="1"/>
      </xdr:nvSpPr>
      <xdr:spPr>
        <a:xfrm>
          <a:off x="18421427" y="978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626BBC44-2A5D-4EC3-81B7-A5A33695052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650BF7D-D7EF-4B61-84B1-3ABC5A5CA1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5D2ABF9E-8C83-41DD-8E63-FAB42BAFDD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485071B5-6749-48CD-8ED2-6B117374004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95BFE993-A3B3-4FCA-B26C-BDEADCE8BC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A0C1CFCE-0B64-484E-9E40-749187BCFC2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7722C47-1393-416B-A05C-0053B34F86B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C6BB1F9-052C-401B-ACFF-645FFD32EA9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F1214B5A-E240-40F9-A00F-F0459A242F4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99A430EB-EDDF-409C-9C76-7DD36726D1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A8AAD175-C7F9-4859-A6FC-81BC69B0DAB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BC6A39EC-5B99-4630-8A4A-87A8342E6D3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5027CF84-9603-4778-8E84-5AE08929C56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EDD1BAC6-59A1-44D0-969B-39648E83ECF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16C65633-371B-4A4F-BB7D-D631AA88346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F70622B3-E8AB-475F-A96D-065997B2905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438F26BA-6F1D-4784-A112-AD0FCCEC238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79C25765-5CDA-4A57-9D84-BC228DCC129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F7002E32-6B36-4A28-9DCE-B9606714BEB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AD0B1AF2-D7D1-4194-97B6-EA4B92DF2C1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85B1F993-AB05-4F77-8403-EE4B59139AF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D73D5750-B9FE-4067-B1C0-EC5A462FF59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B004D7A9-B6A1-4490-A787-355B1F2116C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AC0058B1-6261-4A67-94C9-D18AE47B0D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37082FD5-D37A-4C64-81C2-94D2EF27969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2" name="直線コネクタ 741">
          <a:extLst>
            <a:ext uri="{FF2B5EF4-FFF2-40B4-BE49-F238E27FC236}">
              <a16:creationId xmlns:a16="http://schemas.microsoft.com/office/drawing/2014/main" id="{F6FFFF56-4BBA-4C50-8C83-C1105CC0E75B}"/>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3" name="【児童館】&#10;有形固定資産減価償却率最小値テキスト">
          <a:extLst>
            <a:ext uri="{FF2B5EF4-FFF2-40B4-BE49-F238E27FC236}">
              <a16:creationId xmlns:a16="http://schemas.microsoft.com/office/drawing/2014/main" id="{0DCB5382-EE3C-401D-A9AB-AA33AE73DFDB}"/>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4" name="直線コネクタ 743">
          <a:extLst>
            <a:ext uri="{FF2B5EF4-FFF2-40B4-BE49-F238E27FC236}">
              <a16:creationId xmlns:a16="http://schemas.microsoft.com/office/drawing/2014/main" id="{103713AE-48F3-4FEF-87F3-DA58FE070245}"/>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5" name="【児童館】&#10;有形固定資産減価償却率最大値テキスト">
          <a:extLst>
            <a:ext uri="{FF2B5EF4-FFF2-40B4-BE49-F238E27FC236}">
              <a16:creationId xmlns:a16="http://schemas.microsoft.com/office/drawing/2014/main" id="{512E0105-21DD-4FE3-9442-7B8049FC6882}"/>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6" name="直線コネクタ 745">
          <a:extLst>
            <a:ext uri="{FF2B5EF4-FFF2-40B4-BE49-F238E27FC236}">
              <a16:creationId xmlns:a16="http://schemas.microsoft.com/office/drawing/2014/main" id="{9DC5DFBE-AEC8-4AC2-ACF7-039247B50B89}"/>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747" name="【児童館】&#10;有形固定資産減価償却率平均値テキスト">
          <a:extLst>
            <a:ext uri="{FF2B5EF4-FFF2-40B4-BE49-F238E27FC236}">
              <a16:creationId xmlns:a16="http://schemas.microsoft.com/office/drawing/2014/main" id="{70ED8C2C-861C-4DB4-B63C-79471B7D4B73}"/>
            </a:ext>
          </a:extLst>
        </xdr:cNvPr>
        <xdr:cNvSpPr txBox="1"/>
      </xdr:nvSpPr>
      <xdr:spPr>
        <a:xfrm>
          <a:off x="16357600" y="1402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48" name="フローチャート: 判断 747">
          <a:extLst>
            <a:ext uri="{FF2B5EF4-FFF2-40B4-BE49-F238E27FC236}">
              <a16:creationId xmlns:a16="http://schemas.microsoft.com/office/drawing/2014/main" id="{D74995F2-4767-4FDF-B13E-3602BF27B91E}"/>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49" name="フローチャート: 判断 748">
          <a:extLst>
            <a:ext uri="{FF2B5EF4-FFF2-40B4-BE49-F238E27FC236}">
              <a16:creationId xmlns:a16="http://schemas.microsoft.com/office/drawing/2014/main" id="{FC66C854-E31F-4946-9791-7DF659AE8DBC}"/>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50" name="フローチャート: 判断 749">
          <a:extLst>
            <a:ext uri="{FF2B5EF4-FFF2-40B4-BE49-F238E27FC236}">
              <a16:creationId xmlns:a16="http://schemas.microsoft.com/office/drawing/2014/main" id="{F0BEFC81-A0AA-4AC9-BE2A-2437875FC81A}"/>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51" name="フローチャート: 判断 750">
          <a:extLst>
            <a:ext uri="{FF2B5EF4-FFF2-40B4-BE49-F238E27FC236}">
              <a16:creationId xmlns:a16="http://schemas.microsoft.com/office/drawing/2014/main" id="{26D56308-6B5C-4686-9AF1-FB584157D8E1}"/>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752" name="フローチャート: 判断 751">
          <a:extLst>
            <a:ext uri="{FF2B5EF4-FFF2-40B4-BE49-F238E27FC236}">
              <a16:creationId xmlns:a16="http://schemas.microsoft.com/office/drawing/2014/main" id="{BC1F9CFC-0A8A-457C-B48B-9F07484EBF62}"/>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0DA06D5-03D8-4B97-97D4-BB239CC820A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BCA7FE6-8191-47E2-BBBA-EC27AD67C5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7343EED-096D-4084-B262-CBA012B39B6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1A7B8BB2-F570-41F0-A4A1-1D341E61E3E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C78FBD5-C3AB-42D4-95F6-44D0A73FF01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80373</xdr:rowOff>
    </xdr:from>
    <xdr:to>
      <xdr:col>85</xdr:col>
      <xdr:colOff>177800</xdr:colOff>
      <xdr:row>87</xdr:row>
      <xdr:rowOff>10523</xdr:rowOff>
    </xdr:to>
    <xdr:sp macro="" textlink="">
      <xdr:nvSpPr>
        <xdr:cNvPr id="758" name="楕円 757">
          <a:extLst>
            <a:ext uri="{FF2B5EF4-FFF2-40B4-BE49-F238E27FC236}">
              <a16:creationId xmlns:a16="http://schemas.microsoft.com/office/drawing/2014/main" id="{3E65441E-E18D-4479-AF69-D5E463EFDA90}"/>
            </a:ext>
          </a:extLst>
        </xdr:cNvPr>
        <xdr:cNvSpPr/>
      </xdr:nvSpPr>
      <xdr:spPr>
        <a:xfrm>
          <a:off x="162687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166750</xdr:rowOff>
    </xdr:from>
    <xdr:ext cx="405111" cy="259045"/>
    <xdr:sp macro="" textlink="">
      <xdr:nvSpPr>
        <xdr:cNvPr id="759" name="【児童館】&#10;有形固定資産減価償却率該当値テキスト">
          <a:extLst>
            <a:ext uri="{FF2B5EF4-FFF2-40B4-BE49-F238E27FC236}">
              <a16:creationId xmlns:a16="http://schemas.microsoft.com/office/drawing/2014/main" id="{62B35CA1-49CB-4689-BAE7-48F1217822A5}"/>
            </a:ext>
          </a:extLst>
        </xdr:cNvPr>
        <xdr:cNvSpPr txBox="1"/>
      </xdr:nvSpPr>
      <xdr:spPr>
        <a:xfrm>
          <a:off x="16357600" y="1474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77107</xdr:rowOff>
    </xdr:from>
    <xdr:to>
      <xdr:col>81</xdr:col>
      <xdr:colOff>101600</xdr:colOff>
      <xdr:row>87</xdr:row>
      <xdr:rowOff>7257</xdr:rowOff>
    </xdr:to>
    <xdr:sp macro="" textlink="">
      <xdr:nvSpPr>
        <xdr:cNvPr id="760" name="楕円 759">
          <a:extLst>
            <a:ext uri="{FF2B5EF4-FFF2-40B4-BE49-F238E27FC236}">
              <a16:creationId xmlns:a16="http://schemas.microsoft.com/office/drawing/2014/main" id="{D87B8785-F208-4008-B5C9-7FD5C7CF43F4}"/>
            </a:ext>
          </a:extLst>
        </xdr:cNvPr>
        <xdr:cNvSpPr/>
      </xdr:nvSpPr>
      <xdr:spPr>
        <a:xfrm>
          <a:off x="15430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127907</xdr:rowOff>
    </xdr:from>
    <xdr:to>
      <xdr:col>85</xdr:col>
      <xdr:colOff>127000</xdr:colOff>
      <xdr:row>86</xdr:row>
      <xdr:rowOff>131173</xdr:rowOff>
    </xdr:to>
    <xdr:cxnSp macro="">
      <xdr:nvCxnSpPr>
        <xdr:cNvPr id="761" name="直線コネクタ 760">
          <a:extLst>
            <a:ext uri="{FF2B5EF4-FFF2-40B4-BE49-F238E27FC236}">
              <a16:creationId xmlns:a16="http://schemas.microsoft.com/office/drawing/2014/main" id="{F17CAD96-3AD0-4610-8115-B36CB738558D}"/>
            </a:ext>
          </a:extLst>
        </xdr:cNvPr>
        <xdr:cNvCxnSpPr/>
      </xdr:nvCxnSpPr>
      <xdr:spPr>
        <a:xfrm>
          <a:off x="15481300" y="1487260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80373</xdr:rowOff>
    </xdr:from>
    <xdr:to>
      <xdr:col>76</xdr:col>
      <xdr:colOff>165100</xdr:colOff>
      <xdr:row>87</xdr:row>
      <xdr:rowOff>10523</xdr:rowOff>
    </xdr:to>
    <xdr:sp macro="" textlink="">
      <xdr:nvSpPr>
        <xdr:cNvPr id="762" name="楕円 761">
          <a:extLst>
            <a:ext uri="{FF2B5EF4-FFF2-40B4-BE49-F238E27FC236}">
              <a16:creationId xmlns:a16="http://schemas.microsoft.com/office/drawing/2014/main" id="{5C816DB2-70CA-40B3-9173-160DC218D064}"/>
            </a:ext>
          </a:extLst>
        </xdr:cNvPr>
        <xdr:cNvSpPr/>
      </xdr:nvSpPr>
      <xdr:spPr>
        <a:xfrm>
          <a:off x="14541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127907</xdr:rowOff>
    </xdr:from>
    <xdr:to>
      <xdr:col>81</xdr:col>
      <xdr:colOff>50800</xdr:colOff>
      <xdr:row>86</xdr:row>
      <xdr:rowOff>131173</xdr:rowOff>
    </xdr:to>
    <xdr:cxnSp macro="">
      <xdr:nvCxnSpPr>
        <xdr:cNvPr id="763" name="直線コネクタ 762">
          <a:extLst>
            <a:ext uri="{FF2B5EF4-FFF2-40B4-BE49-F238E27FC236}">
              <a16:creationId xmlns:a16="http://schemas.microsoft.com/office/drawing/2014/main" id="{BB520DCA-5E36-4DE3-BB71-3B490522A302}"/>
            </a:ext>
          </a:extLst>
        </xdr:cNvPr>
        <xdr:cNvCxnSpPr/>
      </xdr:nvCxnSpPr>
      <xdr:spPr>
        <a:xfrm flipV="1">
          <a:off x="14592300" y="148726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77107</xdr:rowOff>
    </xdr:from>
    <xdr:to>
      <xdr:col>72</xdr:col>
      <xdr:colOff>38100</xdr:colOff>
      <xdr:row>87</xdr:row>
      <xdr:rowOff>7257</xdr:rowOff>
    </xdr:to>
    <xdr:sp macro="" textlink="">
      <xdr:nvSpPr>
        <xdr:cNvPr id="764" name="楕円 763">
          <a:extLst>
            <a:ext uri="{FF2B5EF4-FFF2-40B4-BE49-F238E27FC236}">
              <a16:creationId xmlns:a16="http://schemas.microsoft.com/office/drawing/2014/main" id="{1E6A966E-81B9-4627-A911-2CE06EB95C47}"/>
            </a:ext>
          </a:extLst>
        </xdr:cNvPr>
        <xdr:cNvSpPr/>
      </xdr:nvSpPr>
      <xdr:spPr>
        <a:xfrm>
          <a:off x="13652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127907</xdr:rowOff>
    </xdr:from>
    <xdr:to>
      <xdr:col>76</xdr:col>
      <xdr:colOff>114300</xdr:colOff>
      <xdr:row>86</xdr:row>
      <xdr:rowOff>131173</xdr:rowOff>
    </xdr:to>
    <xdr:cxnSp macro="">
      <xdr:nvCxnSpPr>
        <xdr:cNvPr id="765" name="直線コネクタ 764">
          <a:extLst>
            <a:ext uri="{FF2B5EF4-FFF2-40B4-BE49-F238E27FC236}">
              <a16:creationId xmlns:a16="http://schemas.microsoft.com/office/drawing/2014/main" id="{1738C205-5CB1-4BEA-929E-6F1949217B52}"/>
            </a:ext>
          </a:extLst>
        </xdr:cNvPr>
        <xdr:cNvCxnSpPr/>
      </xdr:nvCxnSpPr>
      <xdr:spPr>
        <a:xfrm>
          <a:off x="13703300" y="148726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73842</xdr:rowOff>
    </xdr:from>
    <xdr:to>
      <xdr:col>67</xdr:col>
      <xdr:colOff>101600</xdr:colOff>
      <xdr:row>87</xdr:row>
      <xdr:rowOff>3992</xdr:rowOff>
    </xdr:to>
    <xdr:sp macro="" textlink="">
      <xdr:nvSpPr>
        <xdr:cNvPr id="766" name="楕円 765">
          <a:extLst>
            <a:ext uri="{FF2B5EF4-FFF2-40B4-BE49-F238E27FC236}">
              <a16:creationId xmlns:a16="http://schemas.microsoft.com/office/drawing/2014/main" id="{95E5D864-5176-4228-A251-E9054AEA48A9}"/>
            </a:ext>
          </a:extLst>
        </xdr:cNvPr>
        <xdr:cNvSpPr/>
      </xdr:nvSpPr>
      <xdr:spPr>
        <a:xfrm>
          <a:off x="127635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124642</xdr:rowOff>
    </xdr:from>
    <xdr:to>
      <xdr:col>71</xdr:col>
      <xdr:colOff>177800</xdr:colOff>
      <xdr:row>86</xdr:row>
      <xdr:rowOff>127907</xdr:rowOff>
    </xdr:to>
    <xdr:cxnSp macro="">
      <xdr:nvCxnSpPr>
        <xdr:cNvPr id="767" name="直線コネクタ 766">
          <a:extLst>
            <a:ext uri="{FF2B5EF4-FFF2-40B4-BE49-F238E27FC236}">
              <a16:creationId xmlns:a16="http://schemas.microsoft.com/office/drawing/2014/main" id="{6BA30E39-EC07-45ED-9EE5-5C6F130C5F6D}"/>
            </a:ext>
          </a:extLst>
        </xdr:cNvPr>
        <xdr:cNvCxnSpPr/>
      </xdr:nvCxnSpPr>
      <xdr:spPr>
        <a:xfrm>
          <a:off x="12814300" y="148693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768" name="n_1aveValue【児童館】&#10;有形固定資産減価償却率">
          <a:extLst>
            <a:ext uri="{FF2B5EF4-FFF2-40B4-BE49-F238E27FC236}">
              <a16:creationId xmlns:a16="http://schemas.microsoft.com/office/drawing/2014/main" id="{3859956A-298F-46D9-95DC-7E538DA9E081}"/>
            </a:ext>
          </a:extLst>
        </xdr:cNvPr>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769" name="n_2aveValue【児童館】&#10;有形固定資産減価償却率">
          <a:extLst>
            <a:ext uri="{FF2B5EF4-FFF2-40B4-BE49-F238E27FC236}">
              <a16:creationId xmlns:a16="http://schemas.microsoft.com/office/drawing/2014/main" id="{EEB6C9EC-9DC9-417E-BD56-3CB6072E44EE}"/>
            </a:ext>
          </a:extLst>
        </xdr:cNvPr>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770" name="n_3aveValue【児童館】&#10;有形固定資産減価償却率">
          <a:extLst>
            <a:ext uri="{FF2B5EF4-FFF2-40B4-BE49-F238E27FC236}">
              <a16:creationId xmlns:a16="http://schemas.microsoft.com/office/drawing/2014/main" id="{30CB375C-7BF4-448A-B35B-6FC582E93366}"/>
            </a:ext>
          </a:extLst>
        </xdr:cNvPr>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771" name="n_4aveValue【児童館】&#10;有形固定資産減価償却率">
          <a:extLst>
            <a:ext uri="{FF2B5EF4-FFF2-40B4-BE49-F238E27FC236}">
              <a16:creationId xmlns:a16="http://schemas.microsoft.com/office/drawing/2014/main" id="{760B0CE7-C0BA-4893-A1B6-ABAACD3F5631}"/>
            </a:ext>
          </a:extLst>
        </xdr:cNvPr>
        <xdr:cNvSpPr txBox="1"/>
      </xdr:nvSpPr>
      <xdr:spPr>
        <a:xfrm>
          <a:off x="12611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169834</xdr:rowOff>
    </xdr:from>
    <xdr:ext cx="405111" cy="259045"/>
    <xdr:sp macro="" textlink="">
      <xdr:nvSpPr>
        <xdr:cNvPr id="772" name="n_1mainValue【児童館】&#10;有形固定資産減価償却率">
          <a:extLst>
            <a:ext uri="{FF2B5EF4-FFF2-40B4-BE49-F238E27FC236}">
              <a16:creationId xmlns:a16="http://schemas.microsoft.com/office/drawing/2014/main" id="{FA2AA7F2-0ABE-482E-BD82-C616FB63BE17}"/>
            </a:ext>
          </a:extLst>
        </xdr:cNvPr>
        <xdr:cNvSpPr txBox="1"/>
      </xdr:nvSpPr>
      <xdr:spPr>
        <a:xfrm>
          <a:off x="15266044" y="1491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1650</xdr:rowOff>
    </xdr:from>
    <xdr:ext cx="405111" cy="259045"/>
    <xdr:sp macro="" textlink="">
      <xdr:nvSpPr>
        <xdr:cNvPr id="773" name="n_2mainValue【児童館】&#10;有形固定資産減価償却率">
          <a:extLst>
            <a:ext uri="{FF2B5EF4-FFF2-40B4-BE49-F238E27FC236}">
              <a16:creationId xmlns:a16="http://schemas.microsoft.com/office/drawing/2014/main" id="{7E88A1E9-E19E-4D43-9D43-AAE5C488B446}"/>
            </a:ext>
          </a:extLst>
        </xdr:cNvPr>
        <xdr:cNvSpPr txBox="1"/>
      </xdr:nvSpPr>
      <xdr:spPr>
        <a:xfrm>
          <a:off x="14389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169834</xdr:rowOff>
    </xdr:from>
    <xdr:ext cx="405111" cy="259045"/>
    <xdr:sp macro="" textlink="">
      <xdr:nvSpPr>
        <xdr:cNvPr id="774" name="n_3mainValue【児童館】&#10;有形固定資産減価償却率">
          <a:extLst>
            <a:ext uri="{FF2B5EF4-FFF2-40B4-BE49-F238E27FC236}">
              <a16:creationId xmlns:a16="http://schemas.microsoft.com/office/drawing/2014/main" id="{EACD383A-E1FB-4DBA-A508-6E5F79AB18D9}"/>
            </a:ext>
          </a:extLst>
        </xdr:cNvPr>
        <xdr:cNvSpPr txBox="1"/>
      </xdr:nvSpPr>
      <xdr:spPr>
        <a:xfrm>
          <a:off x="13500744" y="1491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166569</xdr:rowOff>
    </xdr:from>
    <xdr:ext cx="405111" cy="259045"/>
    <xdr:sp macro="" textlink="">
      <xdr:nvSpPr>
        <xdr:cNvPr id="775" name="n_4mainValue【児童館】&#10;有形固定資産減価償却率">
          <a:extLst>
            <a:ext uri="{FF2B5EF4-FFF2-40B4-BE49-F238E27FC236}">
              <a16:creationId xmlns:a16="http://schemas.microsoft.com/office/drawing/2014/main" id="{1DF39F5F-3C60-4C21-B6AE-F143FA6E4674}"/>
            </a:ext>
          </a:extLst>
        </xdr:cNvPr>
        <xdr:cNvSpPr txBox="1"/>
      </xdr:nvSpPr>
      <xdr:spPr>
        <a:xfrm>
          <a:off x="12611744" y="1491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F9AC515F-BFA9-43E7-95F9-27AF92B895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3E597223-D45A-4BAF-9839-2B7A7EDC969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90BFA932-875B-4301-A4A7-384A9C76F0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FDE46493-9340-4F2B-9E2A-090C3E890E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FE82E497-5D04-4EFD-8F00-01EF50CC45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2EDCAFCB-4804-4B7F-87AE-7E33545631C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496F005C-5AA5-48B1-9E3D-AB18E2586DE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2BC70DF0-5E50-4012-84E5-3DAB59D1ED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DAA52323-3316-48D3-8234-35098E487B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7A221C8-E4C0-47D9-8199-3D6687CA4FE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37ECE315-5EB0-45F6-8CF2-299D369023D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1E89FE4D-54D4-473B-83BA-80AB9F315E9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6F944708-1E76-44B8-A0D6-45F616F34AA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12C8C630-D6B3-4DF3-A932-9028FB6297B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B5DCFC9A-262C-4C3E-8A45-32353FF0284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36817D4B-6635-4506-954D-2F844D8C9DF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397EE3B0-02C2-4970-B1F3-5ABC70AB156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5F60A3EB-C0F7-494C-8E2A-7450418A541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2540FF4D-1DB7-49F7-914E-F3A5BCF06FD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072E8827-A3EB-488A-8EC7-C5573FB119F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D62DB0A2-A0A8-4FDC-A249-69B64B67D91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49CE077E-46BA-44D9-B664-31C97377710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DB26C4A1-3867-4BAF-AD10-125FDDA809C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12E467C6-3A68-486B-ABBC-34262DEF22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C08B3F0E-72CC-4495-A391-FC5EA80F7F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801" name="直線コネクタ 800">
          <a:extLst>
            <a:ext uri="{FF2B5EF4-FFF2-40B4-BE49-F238E27FC236}">
              <a16:creationId xmlns:a16="http://schemas.microsoft.com/office/drawing/2014/main" id="{C08E0FF0-5FE4-4793-8D88-603D44904F23}"/>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2" name="【児童館】&#10;一人当たり面積最小値テキスト">
          <a:extLst>
            <a:ext uri="{FF2B5EF4-FFF2-40B4-BE49-F238E27FC236}">
              <a16:creationId xmlns:a16="http://schemas.microsoft.com/office/drawing/2014/main" id="{15B01A2B-D91A-454A-B450-A23AE44279D5}"/>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3" name="直線コネクタ 802">
          <a:extLst>
            <a:ext uri="{FF2B5EF4-FFF2-40B4-BE49-F238E27FC236}">
              <a16:creationId xmlns:a16="http://schemas.microsoft.com/office/drawing/2014/main" id="{538D4F62-B1AC-4869-9730-B9D0B457864B}"/>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児童館】&#10;一人当たり面積最大値テキスト">
          <a:extLst>
            <a:ext uri="{FF2B5EF4-FFF2-40B4-BE49-F238E27FC236}">
              <a16:creationId xmlns:a16="http://schemas.microsoft.com/office/drawing/2014/main" id="{8DFE1C6B-48BC-4A28-8ACF-F99F55F2BD6F}"/>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F5DB529B-D5A0-463E-B248-A6778DAED8D1}"/>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806" name="【児童館】&#10;一人当たり面積平均値テキスト">
          <a:extLst>
            <a:ext uri="{FF2B5EF4-FFF2-40B4-BE49-F238E27FC236}">
              <a16:creationId xmlns:a16="http://schemas.microsoft.com/office/drawing/2014/main" id="{B7207508-4FBC-44BC-B54C-FBE43886C5F4}"/>
            </a:ext>
          </a:extLst>
        </xdr:cNvPr>
        <xdr:cNvSpPr txBox="1"/>
      </xdr:nvSpPr>
      <xdr:spPr>
        <a:xfrm>
          <a:off x="221996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7" name="フローチャート: 判断 806">
          <a:extLst>
            <a:ext uri="{FF2B5EF4-FFF2-40B4-BE49-F238E27FC236}">
              <a16:creationId xmlns:a16="http://schemas.microsoft.com/office/drawing/2014/main" id="{896C5367-E96B-4D3F-939E-DCFEBEE383B1}"/>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08" name="フローチャート: 判断 807">
          <a:extLst>
            <a:ext uri="{FF2B5EF4-FFF2-40B4-BE49-F238E27FC236}">
              <a16:creationId xmlns:a16="http://schemas.microsoft.com/office/drawing/2014/main" id="{468B0528-D1C5-466B-935E-738407B0FB29}"/>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09" name="フローチャート: 判断 808">
          <a:extLst>
            <a:ext uri="{FF2B5EF4-FFF2-40B4-BE49-F238E27FC236}">
              <a16:creationId xmlns:a16="http://schemas.microsoft.com/office/drawing/2014/main" id="{E7DCC3D4-B7A7-4E58-825F-1475BE5829DB}"/>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0" name="フローチャート: 判断 809">
          <a:extLst>
            <a:ext uri="{FF2B5EF4-FFF2-40B4-BE49-F238E27FC236}">
              <a16:creationId xmlns:a16="http://schemas.microsoft.com/office/drawing/2014/main" id="{9F9DC623-6CC6-42BA-BCD8-890D8B738BFA}"/>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11" name="フローチャート: 判断 810">
          <a:extLst>
            <a:ext uri="{FF2B5EF4-FFF2-40B4-BE49-F238E27FC236}">
              <a16:creationId xmlns:a16="http://schemas.microsoft.com/office/drawing/2014/main" id="{662A3A1D-B4E1-437B-A2EE-BB41174944CE}"/>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A4FAC28-D25A-443F-9769-A688C3BC293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A3E2AAD7-D152-45FE-A31E-4A93EDB2EE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A0913FC-AA24-4EEA-84E4-AC3B0BF4EC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1DCD721-412B-4D9A-9D70-5C28DA4F185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C027BE3-B0EB-4AF8-B0A1-171987F9C62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817" name="楕円 816">
          <a:extLst>
            <a:ext uri="{FF2B5EF4-FFF2-40B4-BE49-F238E27FC236}">
              <a16:creationId xmlns:a16="http://schemas.microsoft.com/office/drawing/2014/main" id="{8A9EE77F-8A42-4D50-8816-2A7B1D881012}"/>
            </a:ext>
          </a:extLst>
        </xdr:cNvPr>
        <xdr:cNvSpPr/>
      </xdr:nvSpPr>
      <xdr:spPr>
        <a:xfrm>
          <a:off x="22110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153506</xdr:rowOff>
    </xdr:from>
    <xdr:ext cx="469744" cy="259045"/>
    <xdr:sp macro="" textlink="">
      <xdr:nvSpPr>
        <xdr:cNvPr id="818" name="【児童館】&#10;一人当たり面積該当値テキスト">
          <a:extLst>
            <a:ext uri="{FF2B5EF4-FFF2-40B4-BE49-F238E27FC236}">
              <a16:creationId xmlns:a16="http://schemas.microsoft.com/office/drawing/2014/main" id="{6C482582-F8EC-493B-988C-71B94ECC31DF}"/>
            </a:ext>
          </a:extLst>
        </xdr:cNvPr>
        <xdr:cNvSpPr txBox="1"/>
      </xdr:nvSpPr>
      <xdr:spPr>
        <a:xfrm>
          <a:off x="22199600" y="14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819" name="楕円 818">
          <a:extLst>
            <a:ext uri="{FF2B5EF4-FFF2-40B4-BE49-F238E27FC236}">
              <a16:creationId xmlns:a16="http://schemas.microsoft.com/office/drawing/2014/main" id="{49E24198-FE5E-4618-9EC7-5D374857347A}"/>
            </a:ext>
          </a:extLst>
        </xdr:cNvPr>
        <xdr:cNvSpPr/>
      </xdr:nvSpPr>
      <xdr:spPr>
        <a:xfrm>
          <a:off x="2127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54429</xdr:rowOff>
    </xdr:from>
    <xdr:to>
      <xdr:col>116</xdr:col>
      <xdr:colOff>63500</xdr:colOff>
      <xdr:row>84</xdr:row>
      <xdr:rowOff>54429</xdr:rowOff>
    </xdr:to>
    <xdr:cxnSp macro="">
      <xdr:nvCxnSpPr>
        <xdr:cNvPr id="820" name="直線コネクタ 819">
          <a:extLst>
            <a:ext uri="{FF2B5EF4-FFF2-40B4-BE49-F238E27FC236}">
              <a16:creationId xmlns:a16="http://schemas.microsoft.com/office/drawing/2014/main" id="{64BAA313-09BB-4E75-A2FD-8825395A91BF}"/>
            </a:ext>
          </a:extLst>
        </xdr:cNvPr>
        <xdr:cNvCxnSpPr/>
      </xdr:nvCxnSpPr>
      <xdr:spPr>
        <a:xfrm>
          <a:off x="21323300" y="14456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821" name="楕円 820">
          <a:extLst>
            <a:ext uri="{FF2B5EF4-FFF2-40B4-BE49-F238E27FC236}">
              <a16:creationId xmlns:a16="http://schemas.microsoft.com/office/drawing/2014/main" id="{32A56995-7EDE-49E2-AB3F-1CA80C03130C}"/>
            </a:ext>
          </a:extLst>
        </xdr:cNvPr>
        <xdr:cNvSpPr/>
      </xdr:nvSpPr>
      <xdr:spPr>
        <a:xfrm>
          <a:off x="20383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70757</xdr:rowOff>
    </xdr:to>
    <xdr:cxnSp macro="">
      <xdr:nvCxnSpPr>
        <xdr:cNvPr id="822" name="直線コネクタ 821">
          <a:extLst>
            <a:ext uri="{FF2B5EF4-FFF2-40B4-BE49-F238E27FC236}">
              <a16:creationId xmlns:a16="http://schemas.microsoft.com/office/drawing/2014/main" id="{C212351D-07F6-4D92-AE94-F7050C20645F}"/>
            </a:ext>
          </a:extLst>
        </xdr:cNvPr>
        <xdr:cNvCxnSpPr/>
      </xdr:nvCxnSpPr>
      <xdr:spPr>
        <a:xfrm flipV="1">
          <a:off x="20434300" y="144562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823" name="楕円 822">
          <a:extLst>
            <a:ext uri="{FF2B5EF4-FFF2-40B4-BE49-F238E27FC236}">
              <a16:creationId xmlns:a16="http://schemas.microsoft.com/office/drawing/2014/main" id="{09DCE167-F089-4EF6-8C16-238092CC042C}"/>
            </a:ext>
          </a:extLst>
        </xdr:cNvPr>
        <xdr:cNvSpPr/>
      </xdr:nvSpPr>
      <xdr:spPr>
        <a:xfrm>
          <a:off x="19494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824" name="直線コネクタ 823">
          <a:extLst>
            <a:ext uri="{FF2B5EF4-FFF2-40B4-BE49-F238E27FC236}">
              <a16:creationId xmlns:a16="http://schemas.microsoft.com/office/drawing/2014/main" id="{C9DED328-ECEF-45AB-9476-A7E9D9ED08EF}"/>
            </a:ext>
          </a:extLst>
        </xdr:cNvPr>
        <xdr:cNvCxnSpPr/>
      </xdr:nvCxnSpPr>
      <xdr:spPr>
        <a:xfrm>
          <a:off x="19545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36286</xdr:rowOff>
    </xdr:from>
    <xdr:to>
      <xdr:col>98</xdr:col>
      <xdr:colOff>38100</xdr:colOff>
      <xdr:row>84</xdr:row>
      <xdr:rowOff>137886</xdr:rowOff>
    </xdr:to>
    <xdr:sp macro="" textlink="">
      <xdr:nvSpPr>
        <xdr:cNvPr id="825" name="楕円 824">
          <a:extLst>
            <a:ext uri="{FF2B5EF4-FFF2-40B4-BE49-F238E27FC236}">
              <a16:creationId xmlns:a16="http://schemas.microsoft.com/office/drawing/2014/main" id="{DE23C4ED-E462-488A-B02D-76B9B30C3458}"/>
            </a:ext>
          </a:extLst>
        </xdr:cNvPr>
        <xdr:cNvSpPr/>
      </xdr:nvSpPr>
      <xdr:spPr>
        <a:xfrm>
          <a:off x="18605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70757</xdr:rowOff>
    </xdr:from>
    <xdr:to>
      <xdr:col>102</xdr:col>
      <xdr:colOff>114300</xdr:colOff>
      <xdr:row>84</xdr:row>
      <xdr:rowOff>87086</xdr:rowOff>
    </xdr:to>
    <xdr:cxnSp macro="">
      <xdr:nvCxnSpPr>
        <xdr:cNvPr id="826" name="直線コネクタ 825">
          <a:extLst>
            <a:ext uri="{FF2B5EF4-FFF2-40B4-BE49-F238E27FC236}">
              <a16:creationId xmlns:a16="http://schemas.microsoft.com/office/drawing/2014/main" id="{E67B7FFF-02F8-4DBC-B271-F61E8A1C0B77}"/>
            </a:ext>
          </a:extLst>
        </xdr:cNvPr>
        <xdr:cNvCxnSpPr/>
      </xdr:nvCxnSpPr>
      <xdr:spPr>
        <a:xfrm flipV="1">
          <a:off x="18656300" y="144725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27" name="n_1aveValue【児童館】&#10;一人当たり面積">
          <a:extLst>
            <a:ext uri="{FF2B5EF4-FFF2-40B4-BE49-F238E27FC236}">
              <a16:creationId xmlns:a16="http://schemas.microsoft.com/office/drawing/2014/main" id="{0FA8F68A-4596-4D8C-A9EA-6D4D3137B9A7}"/>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828" name="n_2aveValue【児童館】&#10;一人当たり面積">
          <a:extLst>
            <a:ext uri="{FF2B5EF4-FFF2-40B4-BE49-F238E27FC236}">
              <a16:creationId xmlns:a16="http://schemas.microsoft.com/office/drawing/2014/main" id="{11F32300-65AD-4435-B671-9DCFF68301EB}"/>
            </a:ext>
          </a:extLst>
        </xdr:cNvPr>
        <xdr:cNvSpPr txBox="1"/>
      </xdr:nvSpPr>
      <xdr:spPr>
        <a:xfrm>
          <a:off x="20199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9" name="n_3aveValue【児童館】&#10;一人当たり面積">
          <a:extLst>
            <a:ext uri="{FF2B5EF4-FFF2-40B4-BE49-F238E27FC236}">
              <a16:creationId xmlns:a16="http://schemas.microsoft.com/office/drawing/2014/main" id="{8BA049FD-E497-4D76-872C-BBD3777E9D6B}"/>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30" name="n_4aveValue【児童館】&#10;一人当たり面積">
          <a:extLst>
            <a:ext uri="{FF2B5EF4-FFF2-40B4-BE49-F238E27FC236}">
              <a16:creationId xmlns:a16="http://schemas.microsoft.com/office/drawing/2014/main" id="{02B997F3-8F93-4CA8-A6D9-762FB744E4DF}"/>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96356</xdr:rowOff>
    </xdr:from>
    <xdr:ext cx="469744" cy="259045"/>
    <xdr:sp macro="" textlink="">
      <xdr:nvSpPr>
        <xdr:cNvPr id="831" name="n_1mainValue【児童館】&#10;一人当たり面積">
          <a:extLst>
            <a:ext uri="{FF2B5EF4-FFF2-40B4-BE49-F238E27FC236}">
              <a16:creationId xmlns:a16="http://schemas.microsoft.com/office/drawing/2014/main" id="{4577CC8B-059E-4EB0-9E74-F32D9B1D99BD}"/>
            </a:ext>
          </a:extLst>
        </xdr:cNvPr>
        <xdr:cNvSpPr txBox="1"/>
      </xdr:nvSpPr>
      <xdr:spPr>
        <a:xfrm>
          <a:off x="210757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832" name="n_2mainValue【児童館】&#10;一人当たり面積">
          <a:extLst>
            <a:ext uri="{FF2B5EF4-FFF2-40B4-BE49-F238E27FC236}">
              <a16:creationId xmlns:a16="http://schemas.microsoft.com/office/drawing/2014/main" id="{AC873039-A3DE-4688-AC78-E924B3756089}"/>
            </a:ext>
          </a:extLst>
        </xdr:cNvPr>
        <xdr:cNvSpPr txBox="1"/>
      </xdr:nvSpPr>
      <xdr:spPr>
        <a:xfrm>
          <a:off x="20199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833" name="n_3mainValue【児童館】&#10;一人当たり面積">
          <a:extLst>
            <a:ext uri="{FF2B5EF4-FFF2-40B4-BE49-F238E27FC236}">
              <a16:creationId xmlns:a16="http://schemas.microsoft.com/office/drawing/2014/main" id="{52BF18B8-888E-4D93-8F69-EB81B9458670}"/>
            </a:ext>
          </a:extLst>
        </xdr:cNvPr>
        <xdr:cNvSpPr txBox="1"/>
      </xdr:nvSpPr>
      <xdr:spPr>
        <a:xfrm>
          <a:off x="19310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129013</xdr:rowOff>
    </xdr:from>
    <xdr:ext cx="469744" cy="259045"/>
    <xdr:sp macro="" textlink="">
      <xdr:nvSpPr>
        <xdr:cNvPr id="834" name="n_4mainValue【児童館】&#10;一人当たり面積">
          <a:extLst>
            <a:ext uri="{FF2B5EF4-FFF2-40B4-BE49-F238E27FC236}">
              <a16:creationId xmlns:a16="http://schemas.microsoft.com/office/drawing/2014/main" id="{C4C8E796-BC20-4F67-90E8-D80C8F85E211}"/>
            </a:ext>
          </a:extLst>
        </xdr:cNvPr>
        <xdr:cNvSpPr txBox="1"/>
      </xdr:nvSpPr>
      <xdr:spPr>
        <a:xfrm>
          <a:off x="18421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EBD2C97A-C457-44C7-9F81-4E14603E81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2532435E-8FA3-49F1-848E-95F85492AF2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C0801E74-C6B2-48EA-B3A4-91988FCC90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FC31B7B2-7365-4151-AA67-137F27876DB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B0A7A944-264E-4752-B4B7-3CD9733F79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2C0FDE58-DE02-4765-B946-BF583F2BFB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AD26452B-968A-4A1A-BAC3-261CA150BD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65DD50B8-8245-4FA8-BE4C-7CBF7EB265F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869A72C3-CEF9-4ADA-BDB1-9F25C566AE9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1FF0B40E-758A-4445-AB50-F5A98B947B8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1F25BD4A-7231-474C-8024-8325F3FFC93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5E1B048E-6839-4C72-9481-C4F7198003A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55B390A6-E304-404E-8174-5E352DDDEFE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6D9C52F2-A053-4B78-AF6A-2717103A8B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CD6BECC2-1306-470E-BF27-5119783E7D4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6A869504-86E7-489A-9FF7-4C75F5955DE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1A2D7FF3-D4D7-4C9D-9DB7-8E4E08F3532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34DA461A-3B09-4C8F-AA33-A60D314EA01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012790A5-D000-4439-86E1-67064982BF9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9A08B638-5397-4C72-85C8-1838EC526BF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38C3EE2C-1185-43C0-90FF-F49D905FBEE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1DE64A16-5399-459F-8524-D41888B4C05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40368D2F-5B55-4D13-803F-23703D6C0CC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36929856-5E09-4F37-BE56-6E97CD896F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379ABB0C-5B4F-4B48-80DA-A864E05D50C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5BBB1C9F-6BFE-4E25-8B29-34DD94C126D6}"/>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86B26E28-31CE-4D80-BF66-8094686CD8C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416B7624-AC1A-4D72-9C02-BC977B5212A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3" name="【公民館】&#10;有形固定資産減価償却率最大値テキスト">
          <a:extLst>
            <a:ext uri="{FF2B5EF4-FFF2-40B4-BE49-F238E27FC236}">
              <a16:creationId xmlns:a16="http://schemas.microsoft.com/office/drawing/2014/main" id="{C281FABC-3FD2-4FE3-93AF-5E67652F1F4A}"/>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4" name="直線コネクタ 863">
          <a:extLst>
            <a:ext uri="{FF2B5EF4-FFF2-40B4-BE49-F238E27FC236}">
              <a16:creationId xmlns:a16="http://schemas.microsoft.com/office/drawing/2014/main" id="{36C8264E-5B12-4961-A5C3-81CB249CBBD7}"/>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865" name="【公民館】&#10;有形固定資産減価償却率平均値テキスト">
          <a:extLst>
            <a:ext uri="{FF2B5EF4-FFF2-40B4-BE49-F238E27FC236}">
              <a16:creationId xmlns:a16="http://schemas.microsoft.com/office/drawing/2014/main" id="{5126D152-131E-4E51-956A-052C79240B16}"/>
            </a:ext>
          </a:extLst>
        </xdr:cNvPr>
        <xdr:cNvSpPr txBox="1"/>
      </xdr:nvSpPr>
      <xdr:spPr>
        <a:xfrm>
          <a:off x="16357600" y="1808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6" name="フローチャート: 判断 865">
          <a:extLst>
            <a:ext uri="{FF2B5EF4-FFF2-40B4-BE49-F238E27FC236}">
              <a16:creationId xmlns:a16="http://schemas.microsoft.com/office/drawing/2014/main" id="{099B2495-4528-4594-9140-E5531242566D}"/>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7" name="フローチャート: 判断 866">
          <a:extLst>
            <a:ext uri="{FF2B5EF4-FFF2-40B4-BE49-F238E27FC236}">
              <a16:creationId xmlns:a16="http://schemas.microsoft.com/office/drawing/2014/main" id="{E7DD3210-69C5-4275-B282-58102FFA9CB2}"/>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68" name="フローチャート: 判断 867">
          <a:extLst>
            <a:ext uri="{FF2B5EF4-FFF2-40B4-BE49-F238E27FC236}">
              <a16:creationId xmlns:a16="http://schemas.microsoft.com/office/drawing/2014/main" id="{0B3153AB-EE96-4AB2-8CC7-B74EC3DACAC4}"/>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69" name="フローチャート: 判断 868">
          <a:extLst>
            <a:ext uri="{FF2B5EF4-FFF2-40B4-BE49-F238E27FC236}">
              <a16:creationId xmlns:a16="http://schemas.microsoft.com/office/drawing/2014/main" id="{CDC9F52C-60FC-41D3-A70A-159F786900A5}"/>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870" name="フローチャート: 判断 869">
          <a:extLst>
            <a:ext uri="{FF2B5EF4-FFF2-40B4-BE49-F238E27FC236}">
              <a16:creationId xmlns:a16="http://schemas.microsoft.com/office/drawing/2014/main" id="{E8DE3932-7DDC-4B32-8176-5A5A2447EDF5}"/>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235F035-820E-4E18-B67E-799303DFC56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13A4D697-9289-41A2-929C-743BEEF1622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E846E27-4B77-4574-B054-B4693B109F3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85278D7-18E1-4278-B3B1-0FF64BE0E7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73969C5-52F6-4EBE-9498-556BA3E472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84182</xdr:rowOff>
    </xdr:from>
    <xdr:to>
      <xdr:col>85</xdr:col>
      <xdr:colOff>177800</xdr:colOff>
      <xdr:row>106</xdr:row>
      <xdr:rowOff>14332</xdr:rowOff>
    </xdr:to>
    <xdr:sp macro="" textlink="">
      <xdr:nvSpPr>
        <xdr:cNvPr id="876" name="楕円 875">
          <a:extLst>
            <a:ext uri="{FF2B5EF4-FFF2-40B4-BE49-F238E27FC236}">
              <a16:creationId xmlns:a16="http://schemas.microsoft.com/office/drawing/2014/main" id="{7371A613-6C50-4A6B-A4E7-06FE2DC4808D}"/>
            </a:ext>
          </a:extLst>
        </xdr:cNvPr>
        <xdr:cNvSpPr/>
      </xdr:nvSpPr>
      <xdr:spPr>
        <a:xfrm>
          <a:off x="162687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107059</xdr:rowOff>
    </xdr:from>
    <xdr:ext cx="405111" cy="259045"/>
    <xdr:sp macro="" textlink="">
      <xdr:nvSpPr>
        <xdr:cNvPr id="877" name="【公民館】&#10;有形固定資産減価償却率該当値テキスト">
          <a:extLst>
            <a:ext uri="{FF2B5EF4-FFF2-40B4-BE49-F238E27FC236}">
              <a16:creationId xmlns:a16="http://schemas.microsoft.com/office/drawing/2014/main" id="{6FA7467F-3798-4CBE-A8E6-83927BD63118}"/>
            </a:ext>
          </a:extLst>
        </xdr:cNvPr>
        <xdr:cNvSpPr txBox="1"/>
      </xdr:nvSpPr>
      <xdr:spPr>
        <a:xfrm>
          <a:off x="16357600" y="1793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xdr:rowOff>
    </xdr:from>
    <xdr:to>
      <xdr:col>81</xdr:col>
      <xdr:colOff>101600</xdr:colOff>
      <xdr:row>105</xdr:row>
      <xdr:rowOff>115570</xdr:rowOff>
    </xdr:to>
    <xdr:sp macro="" textlink="">
      <xdr:nvSpPr>
        <xdr:cNvPr id="878" name="楕円 877">
          <a:extLst>
            <a:ext uri="{FF2B5EF4-FFF2-40B4-BE49-F238E27FC236}">
              <a16:creationId xmlns:a16="http://schemas.microsoft.com/office/drawing/2014/main" id="{628AA60E-D618-493B-8BEA-03460B8F5DD8}"/>
            </a:ext>
          </a:extLst>
        </xdr:cNvPr>
        <xdr:cNvSpPr/>
      </xdr:nvSpPr>
      <xdr:spPr>
        <a:xfrm>
          <a:off x="1543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64770</xdr:rowOff>
    </xdr:from>
    <xdr:to>
      <xdr:col>85</xdr:col>
      <xdr:colOff>127000</xdr:colOff>
      <xdr:row>105</xdr:row>
      <xdr:rowOff>134982</xdr:rowOff>
    </xdr:to>
    <xdr:cxnSp macro="">
      <xdr:nvCxnSpPr>
        <xdr:cNvPr id="879" name="直線コネクタ 878">
          <a:extLst>
            <a:ext uri="{FF2B5EF4-FFF2-40B4-BE49-F238E27FC236}">
              <a16:creationId xmlns:a16="http://schemas.microsoft.com/office/drawing/2014/main" id="{0B4B9004-EFEB-4B8F-9797-AC9ADC7280DF}"/>
            </a:ext>
          </a:extLst>
        </xdr:cNvPr>
        <xdr:cNvCxnSpPr/>
      </xdr:nvCxnSpPr>
      <xdr:spPr>
        <a:xfrm>
          <a:off x="15481300" y="18067020"/>
          <a:ext cx="8382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880" name="楕円 879">
          <a:extLst>
            <a:ext uri="{FF2B5EF4-FFF2-40B4-BE49-F238E27FC236}">
              <a16:creationId xmlns:a16="http://schemas.microsoft.com/office/drawing/2014/main" id="{63AEECB7-7CA5-468E-A20D-6B1F85E8A5EA}"/>
            </a:ext>
          </a:extLst>
        </xdr:cNvPr>
        <xdr:cNvSpPr/>
      </xdr:nvSpPr>
      <xdr:spPr>
        <a:xfrm>
          <a:off x="14541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48442</xdr:rowOff>
    </xdr:from>
    <xdr:to>
      <xdr:col>81</xdr:col>
      <xdr:colOff>50800</xdr:colOff>
      <xdr:row>105</xdr:row>
      <xdr:rowOff>64770</xdr:rowOff>
    </xdr:to>
    <xdr:cxnSp macro="">
      <xdr:nvCxnSpPr>
        <xdr:cNvPr id="881" name="直線コネクタ 880">
          <a:extLst>
            <a:ext uri="{FF2B5EF4-FFF2-40B4-BE49-F238E27FC236}">
              <a16:creationId xmlns:a16="http://schemas.microsoft.com/office/drawing/2014/main" id="{069B9F50-676E-4E5B-913C-2C2CF2253F2D}"/>
            </a:ext>
          </a:extLst>
        </xdr:cNvPr>
        <xdr:cNvCxnSpPr/>
      </xdr:nvCxnSpPr>
      <xdr:spPr>
        <a:xfrm>
          <a:off x="14592300" y="180506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113574</xdr:rowOff>
    </xdr:from>
    <xdr:to>
      <xdr:col>72</xdr:col>
      <xdr:colOff>38100</xdr:colOff>
      <xdr:row>105</xdr:row>
      <xdr:rowOff>43724</xdr:rowOff>
    </xdr:to>
    <xdr:sp macro="" textlink="">
      <xdr:nvSpPr>
        <xdr:cNvPr id="882" name="楕円 881">
          <a:extLst>
            <a:ext uri="{FF2B5EF4-FFF2-40B4-BE49-F238E27FC236}">
              <a16:creationId xmlns:a16="http://schemas.microsoft.com/office/drawing/2014/main" id="{B2846867-BC3D-4AD4-A2D1-DA839F5DC56A}"/>
            </a:ext>
          </a:extLst>
        </xdr:cNvPr>
        <xdr:cNvSpPr/>
      </xdr:nvSpPr>
      <xdr:spPr>
        <a:xfrm>
          <a:off x="13652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164374</xdr:rowOff>
    </xdr:from>
    <xdr:to>
      <xdr:col>76</xdr:col>
      <xdr:colOff>114300</xdr:colOff>
      <xdr:row>105</xdr:row>
      <xdr:rowOff>48442</xdr:rowOff>
    </xdr:to>
    <xdr:cxnSp macro="">
      <xdr:nvCxnSpPr>
        <xdr:cNvPr id="883" name="直線コネクタ 882">
          <a:extLst>
            <a:ext uri="{FF2B5EF4-FFF2-40B4-BE49-F238E27FC236}">
              <a16:creationId xmlns:a16="http://schemas.microsoft.com/office/drawing/2014/main" id="{426F9CD3-667C-4C8C-B8E4-D9C33E0E8EB0}"/>
            </a:ext>
          </a:extLst>
        </xdr:cNvPr>
        <xdr:cNvCxnSpPr/>
      </xdr:nvCxnSpPr>
      <xdr:spPr>
        <a:xfrm>
          <a:off x="13703300" y="179951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884" name="楕円 883">
          <a:extLst>
            <a:ext uri="{FF2B5EF4-FFF2-40B4-BE49-F238E27FC236}">
              <a16:creationId xmlns:a16="http://schemas.microsoft.com/office/drawing/2014/main" id="{12A164CF-E375-4186-926E-4F820353AD01}"/>
            </a:ext>
          </a:extLst>
        </xdr:cNvPr>
        <xdr:cNvSpPr/>
      </xdr:nvSpPr>
      <xdr:spPr>
        <a:xfrm>
          <a:off x="12763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164374</xdr:rowOff>
    </xdr:to>
    <xdr:cxnSp macro="">
      <xdr:nvCxnSpPr>
        <xdr:cNvPr id="885" name="直線コネクタ 884">
          <a:extLst>
            <a:ext uri="{FF2B5EF4-FFF2-40B4-BE49-F238E27FC236}">
              <a16:creationId xmlns:a16="http://schemas.microsoft.com/office/drawing/2014/main" id="{26916E73-7735-40D6-A7D3-277299D58BA3}"/>
            </a:ext>
          </a:extLst>
        </xdr:cNvPr>
        <xdr:cNvCxnSpPr/>
      </xdr:nvCxnSpPr>
      <xdr:spPr>
        <a:xfrm>
          <a:off x="12814300" y="1793802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886" name="n_1aveValue【公民館】&#10;有形固定資産減価償却率">
          <a:extLst>
            <a:ext uri="{FF2B5EF4-FFF2-40B4-BE49-F238E27FC236}">
              <a16:creationId xmlns:a16="http://schemas.microsoft.com/office/drawing/2014/main" id="{867FF02E-8FA2-4038-B864-782C8F5F14C5}"/>
            </a:ext>
          </a:extLst>
        </xdr:cNvPr>
        <xdr:cNvSpPr txBox="1"/>
      </xdr:nvSpPr>
      <xdr:spPr>
        <a:xfrm>
          <a:off x="15266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887" name="n_2aveValue【公民館】&#10;有形固定資産減価償却率">
          <a:extLst>
            <a:ext uri="{FF2B5EF4-FFF2-40B4-BE49-F238E27FC236}">
              <a16:creationId xmlns:a16="http://schemas.microsoft.com/office/drawing/2014/main" id="{5CF92BA9-AE93-432D-BD54-4BB1DFE59C49}"/>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888" name="n_3aveValue【公民館】&#10;有形固定資産減価償却率">
          <a:extLst>
            <a:ext uri="{FF2B5EF4-FFF2-40B4-BE49-F238E27FC236}">
              <a16:creationId xmlns:a16="http://schemas.microsoft.com/office/drawing/2014/main" id="{73B898AE-42BF-4B3A-A176-6AFCD273C60F}"/>
            </a:ext>
          </a:extLst>
        </xdr:cNvPr>
        <xdr:cNvSpPr txBox="1"/>
      </xdr:nvSpPr>
      <xdr:spPr>
        <a:xfrm>
          <a:off x="13500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889" name="n_4aveValue【公民館】&#10;有形固定資産減価償却率">
          <a:extLst>
            <a:ext uri="{FF2B5EF4-FFF2-40B4-BE49-F238E27FC236}">
              <a16:creationId xmlns:a16="http://schemas.microsoft.com/office/drawing/2014/main" id="{8A70720E-699F-4064-81E6-C4FC37F06F33}"/>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132097</xdr:rowOff>
    </xdr:from>
    <xdr:ext cx="405111" cy="259045"/>
    <xdr:sp macro="" textlink="">
      <xdr:nvSpPr>
        <xdr:cNvPr id="890" name="n_1mainValue【公民館】&#10;有形固定資産減価償却率">
          <a:extLst>
            <a:ext uri="{FF2B5EF4-FFF2-40B4-BE49-F238E27FC236}">
              <a16:creationId xmlns:a16="http://schemas.microsoft.com/office/drawing/2014/main" id="{695FD7CB-F8B0-427C-B83D-0CB831130CD6}"/>
            </a:ext>
          </a:extLst>
        </xdr:cNvPr>
        <xdr:cNvSpPr txBox="1"/>
      </xdr:nvSpPr>
      <xdr:spPr>
        <a:xfrm>
          <a:off x="15266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115769</xdr:rowOff>
    </xdr:from>
    <xdr:ext cx="405111" cy="259045"/>
    <xdr:sp macro="" textlink="">
      <xdr:nvSpPr>
        <xdr:cNvPr id="891" name="n_2mainValue【公民館】&#10;有形固定資産減価償却率">
          <a:extLst>
            <a:ext uri="{FF2B5EF4-FFF2-40B4-BE49-F238E27FC236}">
              <a16:creationId xmlns:a16="http://schemas.microsoft.com/office/drawing/2014/main" id="{37E7D473-393C-41F1-8E7B-9E0C1C7426FE}"/>
            </a:ext>
          </a:extLst>
        </xdr:cNvPr>
        <xdr:cNvSpPr txBox="1"/>
      </xdr:nvSpPr>
      <xdr:spPr>
        <a:xfrm>
          <a:off x="14389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60251</xdr:rowOff>
    </xdr:from>
    <xdr:ext cx="405111" cy="259045"/>
    <xdr:sp macro="" textlink="">
      <xdr:nvSpPr>
        <xdr:cNvPr id="892" name="n_3mainValue【公民館】&#10;有形固定資産減価償却率">
          <a:extLst>
            <a:ext uri="{FF2B5EF4-FFF2-40B4-BE49-F238E27FC236}">
              <a16:creationId xmlns:a16="http://schemas.microsoft.com/office/drawing/2014/main" id="{3C5D5E2E-E0C9-443D-B31F-1A53F605DAB4}"/>
            </a:ext>
          </a:extLst>
        </xdr:cNvPr>
        <xdr:cNvSpPr txBox="1"/>
      </xdr:nvSpPr>
      <xdr:spPr>
        <a:xfrm>
          <a:off x="135007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3101</xdr:rowOff>
    </xdr:from>
    <xdr:ext cx="405111" cy="259045"/>
    <xdr:sp macro="" textlink="">
      <xdr:nvSpPr>
        <xdr:cNvPr id="893" name="n_4mainValue【公民館】&#10;有形固定資産減価償却率">
          <a:extLst>
            <a:ext uri="{FF2B5EF4-FFF2-40B4-BE49-F238E27FC236}">
              <a16:creationId xmlns:a16="http://schemas.microsoft.com/office/drawing/2014/main" id="{C4658A59-64F5-48E0-9B88-E1FE5A84ECDD}"/>
            </a:ext>
          </a:extLst>
        </xdr:cNvPr>
        <xdr:cNvSpPr txBox="1"/>
      </xdr:nvSpPr>
      <xdr:spPr>
        <a:xfrm>
          <a:off x="126117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85DDDC2E-F35C-498A-B326-15D323BA5F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AE42D719-83EC-4BBC-A9C2-6B7619706C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07A9A371-0358-4F06-B21D-E2779C70EA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545A4CD4-9157-494E-BE8C-639F2809971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2849EC52-C27B-46A4-97A2-C5A518794E1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ABA75FD4-5D24-46FF-A174-D7A9E1FB6E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56BEB9D5-0665-4491-A70B-78CFE5C585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E957640-7917-4221-B99D-72166E25ECD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53F9F3F8-2797-4736-8666-4AE3A3B790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22DAC0C5-6A62-4131-8768-C3B7741B3C8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a:extLst>
            <a:ext uri="{FF2B5EF4-FFF2-40B4-BE49-F238E27FC236}">
              <a16:creationId xmlns:a16="http://schemas.microsoft.com/office/drawing/2014/main" id="{BF9BD42B-B80A-413E-97B8-D253FB0F215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a:extLst>
            <a:ext uri="{FF2B5EF4-FFF2-40B4-BE49-F238E27FC236}">
              <a16:creationId xmlns:a16="http://schemas.microsoft.com/office/drawing/2014/main" id="{6D6A01CB-C254-4700-90B4-A93C0F7D1C8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a:extLst>
            <a:ext uri="{FF2B5EF4-FFF2-40B4-BE49-F238E27FC236}">
              <a16:creationId xmlns:a16="http://schemas.microsoft.com/office/drawing/2014/main" id="{9C96C8E9-B346-4C1A-9EC0-465D93E2F62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a:extLst>
            <a:ext uri="{FF2B5EF4-FFF2-40B4-BE49-F238E27FC236}">
              <a16:creationId xmlns:a16="http://schemas.microsoft.com/office/drawing/2014/main" id="{1B666AD3-26C4-4280-AF8C-F02B93301BD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a:extLst>
            <a:ext uri="{FF2B5EF4-FFF2-40B4-BE49-F238E27FC236}">
              <a16:creationId xmlns:a16="http://schemas.microsoft.com/office/drawing/2014/main" id="{02EB1C80-7711-4071-A8E5-6E779335FAB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a:extLst>
            <a:ext uri="{FF2B5EF4-FFF2-40B4-BE49-F238E27FC236}">
              <a16:creationId xmlns:a16="http://schemas.microsoft.com/office/drawing/2014/main" id="{BE34C186-17C2-426C-8DA0-42D2CF952EB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a:extLst>
            <a:ext uri="{FF2B5EF4-FFF2-40B4-BE49-F238E27FC236}">
              <a16:creationId xmlns:a16="http://schemas.microsoft.com/office/drawing/2014/main" id="{3470750E-6281-41E4-A94E-592129BC2B5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a:extLst>
            <a:ext uri="{FF2B5EF4-FFF2-40B4-BE49-F238E27FC236}">
              <a16:creationId xmlns:a16="http://schemas.microsoft.com/office/drawing/2014/main" id="{16D1990E-29D7-4CF1-B4F8-DE730B25753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4219E764-D3B5-4743-A7A5-15CDC2A2345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D73426FD-9C4B-4CD6-B9DE-4ADBA575EDE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48570192-C255-4E31-8A03-2C185199AD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5" name="直線コネクタ 914">
          <a:extLst>
            <a:ext uri="{FF2B5EF4-FFF2-40B4-BE49-F238E27FC236}">
              <a16:creationId xmlns:a16="http://schemas.microsoft.com/office/drawing/2014/main" id="{D2CDA211-5934-40F4-A022-AEF647573DAA}"/>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6" name="【公民館】&#10;一人当たり面積最小値テキスト">
          <a:extLst>
            <a:ext uri="{FF2B5EF4-FFF2-40B4-BE49-F238E27FC236}">
              <a16:creationId xmlns:a16="http://schemas.microsoft.com/office/drawing/2014/main" id="{38AD752B-3A06-473F-8B2A-2180DCFBE2B1}"/>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7" name="直線コネクタ 916">
          <a:extLst>
            <a:ext uri="{FF2B5EF4-FFF2-40B4-BE49-F238E27FC236}">
              <a16:creationId xmlns:a16="http://schemas.microsoft.com/office/drawing/2014/main" id="{B65F6C1C-859A-4FE8-BDB8-F7351B818D39}"/>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18" name="【公民館】&#10;一人当たり面積最大値テキスト">
          <a:extLst>
            <a:ext uri="{FF2B5EF4-FFF2-40B4-BE49-F238E27FC236}">
              <a16:creationId xmlns:a16="http://schemas.microsoft.com/office/drawing/2014/main" id="{012C4767-9575-41F6-B421-8424E9269EEB}"/>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19" name="直線コネクタ 918">
          <a:extLst>
            <a:ext uri="{FF2B5EF4-FFF2-40B4-BE49-F238E27FC236}">
              <a16:creationId xmlns:a16="http://schemas.microsoft.com/office/drawing/2014/main" id="{AB47F626-E9F0-4FA4-B84F-9EF719367E32}"/>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920" name="【公民館】&#10;一人当たり面積平均値テキスト">
          <a:extLst>
            <a:ext uri="{FF2B5EF4-FFF2-40B4-BE49-F238E27FC236}">
              <a16:creationId xmlns:a16="http://schemas.microsoft.com/office/drawing/2014/main" id="{4C583CC8-AB76-42DA-878E-81896A28F27C}"/>
            </a:ext>
          </a:extLst>
        </xdr:cNvPr>
        <xdr:cNvSpPr txBox="1"/>
      </xdr:nvSpPr>
      <xdr:spPr>
        <a:xfrm>
          <a:off x="2219960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1" name="フローチャート: 判断 920">
          <a:extLst>
            <a:ext uri="{FF2B5EF4-FFF2-40B4-BE49-F238E27FC236}">
              <a16:creationId xmlns:a16="http://schemas.microsoft.com/office/drawing/2014/main" id="{8A38271D-85BA-481D-AE42-93E591E6416C}"/>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2" name="フローチャート: 判断 921">
          <a:extLst>
            <a:ext uri="{FF2B5EF4-FFF2-40B4-BE49-F238E27FC236}">
              <a16:creationId xmlns:a16="http://schemas.microsoft.com/office/drawing/2014/main" id="{97E9CEB9-4E90-4848-9263-EAEE01EFEA60}"/>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3" name="フローチャート: 判断 922">
          <a:extLst>
            <a:ext uri="{FF2B5EF4-FFF2-40B4-BE49-F238E27FC236}">
              <a16:creationId xmlns:a16="http://schemas.microsoft.com/office/drawing/2014/main" id="{3FB73F25-03A0-47CF-A4DC-6C9E56F135BD}"/>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4" name="フローチャート: 判断 923">
          <a:extLst>
            <a:ext uri="{FF2B5EF4-FFF2-40B4-BE49-F238E27FC236}">
              <a16:creationId xmlns:a16="http://schemas.microsoft.com/office/drawing/2014/main" id="{8B795992-BCD0-4244-8002-F7EAB4219B4B}"/>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25" name="フローチャート: 判断 924">
          <a:extLst>
            <a:ext uri="{FF2B5EF4-FFF2-40B4-BE49-F238E27FC236}">
              <a16:creationId xmlns:a16="http://schemas.microsoft.com/office/drawing/2014/main" id="{41F3585A-557F-4F26-9C91-79CA4076CA8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4D0C053-4394-4659-A783-A3EA65EE2E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28794711-5A23-4DB6-9C2A-0B2D2FE5676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C88BD47-8403-4255-BFBC-BD0B75130EC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8E2C524-3CDB-402F-8EBB-76CAB78DA9B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3F40C4A-4438-46EA-A95C-BB0F4BA1B43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xdr:rowOff>
    </xdr:from>
    <xdr:to>
      <xdr:col>116</xdr:col>
      <xdr:colOff>114300</xdr:colOff>
      <xdr:row>104</xdr:row>
      <xdr:rowOff>115570</xdr:rowOff>
    </xdr:to>
    <xdr:sp macro="" textlink="">
      <xdr:nvSpPr>
        <xdr:cNvPr id="931" name="楕円 930">
          <a:extLst>
            <a:ext uri="{FF2B5EF4-FFF2-40B4-BE49-F238E27FC236}">
              <a16:creationId xmlns:a16="http://schemas.microsoft.com/office/drawing/2014/main" id="{D7FEE3D2-9A3E-4EBB-8627-55D45141C61B}"/>
            </a:ext>
          </a:extLst>
        </xdr:cNvPr>
        <xdr:cNvSpPr/>
      </xdr:nvSpPr>
      <xdr:spPr>
        <a:xfrm>
          <a:off x="22110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36847</xdr:rowOff>
    </xdr:from>
    <xdr:ext cx="469744" cy="259045"/>
    <xdr:sp macro="" textlink="">
      <xdr:nvSpPr>
        <xdr:cNvPr id="932" name="【公民館】&#10;一人当たり面積該当値テキスト">
          <a:extLst>
            <a:ext uri="{FF2B5EF4-FFF2-40B4-BE49-F238E27FC236}">
              <a16:creationId xmlns:a16="http://schemas.microsoft.com/office/drawing/2014/main" id="{5D20AD5F-2E7F-4AB4-8BF5-9B3B14BE04FB}"/>
            </a:ext>
          </a:extLst>
        </xdr:cNvPr>
        <xdr:cNvSpPr txBox="1"/>
      </xdr:nvSpPr>
      <xdr:spPr>
        <a:xfrm>
          <a:off x="22199600"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33" name="楕円 932">
          <a:extLst>
            <a:ext uri="{FF2B5EF4-FFF2-40B4-BE49-F238E27FC236}">
              <a16:creationId xmlns:a16="http://schemas.microsoft.com/office/drawing/2014/main" id="{4F181585-6642-4FA0-B442-5941FD4F9ECB}"/>
            </a:ext>
          </a:extLst>
        </xdr:cNvPr>
        <xdr:cNvSpPr/>
      </xdr:nvSpPr>
      <xdr:spPr>
        <a:xfrm>
          <a:off x="2127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64770</xdr:rowOff>
    </xdr:from>
    <xdr:to>
      <xdr:col>116</xdr:col>
      <xdr:colOff>63500</xdr:colOff>
      <xdr:row>104</xdr:row>
      <xdr:rowOff>76200</xdr:rowOff>
    </xdr:to>
    <xdr:cxnSp macro="">
      <xdr:nvCxnSpPr>
        <xdr:cNvPr id="934" name="直線コネクタ 933">
          <a:extLst>
            <a:ext uri="{FF2B5EF4-FFF2-40B4-BE49-F238E27FC236}">
              <a16:creationId xmlns:a16="http://schemas.microsoft.com/office/drawing/2014/main" id="{F98D1DD4-F247-4170-B058-BB149F79B605}"/>
            </a:ext>
          </a:extLst>
        </xdr:cNvPr>
        <xdr:cNvCxnSpPr/>
      </xdr:nvCxnSpPr>
      <xdr:spPr>
        <a:xfrm flipV="1">
          <a:off x="21323300" y="178955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41402</xdr:rowOff>
    </xdr:from>
    <xdr:to>
      <xdr:col>107</xdr:col>
      <xdr:colOff>101600</xdr:colOff>
      <xdr:row>104</xdr:row>
      <xdr:rowOff>143002</xdr:rowOff>
    </xdr:to>
    <xdr:sp macro="" textlink="">
      <xdr:nvSpPr>
        <xdr:cNvPr id="935" name="楕円 934">
          <a:extLst>
            <a:ext uri="{FF2B5EF4-FFF2-40B4-BE49-F238E27FC236}">
              <a16:creationId xmlns:a16="http://schemas.microsoft.com/office/drawing/2014/main" id="{0D7CA96A-883D-4CBE-A5A8-222CF72BD386}"/>
            </a:ext>
          </a:extLst>
        </xdr:cNvPr>
        <xdr:cNvSpPr/>
      </xdr:nvSpPr>
      <xdr:spPr>
        <a:xfrm>
          <a:off x="2038350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92202</xdr:rowOff>
    </xdr:to>
    <xdr:cxnSp macro="">
      <xdr:nvCxnSpPr>
        <xdr:cNvPr id="936" name="直線コネクタ 935">
          <a:extLst>
            <a:ext uri="{FF2B5EF4-FFF2-40B4-BE49-F238E27FC236}">
              <a16:creationId xmlns:a16="http://schemas.microsoft.com/office/drawing/2014/main" id="{77225DC8-B885-46AA-9795-F1D5BC3C829C}"/>
            </a:ext>
          </a:extLst>
        </xdr:cNvPr>
        <xdr:cNvCxnSpPr/>
      </xdr:nvCxnSpPr>
      <xdr:spPr>
        <a:xfrm flipV="1">
          <a:off x="20434300" y="1790700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52832</xdr:rowOff>
    </xdr:from>
    <xdr:to>
      <xdr:col>102</xdr:col>
      <xdr:colOff>165100</xdr:colOff>
      <xdr:row>104</xdr:row>
      <xdr:rowOff>154432</xdr:rowOff>
    </xdr:to>
    <xdr:sp macro="" textlink="">
      <xdr:nvSpPr>
        <xdr:cNvPr id="937" name="楕円 936">
          <a:extLst>
            <a:ext uri="{FF2B5EF4-FFF2-40B4-BE49-F238E27FC236}">
              <a16:creationId xmlns:a16="http://schemas.microsoft.com/office/drawing/2014/main" id="{3381BB6A-643E-46BF-99EA-38FA3813975E}"/>
            </a:ext>
          </a:extLst>
        </xdr:cNvPr>
        <xdr:cNvSpPr/>
      </xdr:nvSpPr>
      <xdr:spPr>
        <a:xfrm>
          <a:off x="194945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92202</xdr:rowOff>
    </xdr:from>
    <xdr:to>
      <xdr:col>107</xdr:col>
      <xdr:colOff>50800</xdr:colOff>
      <xdr:row>104</xdr:row>
      <xdr:rowOff>103632</xdr:rowOff>
    </xdr:to>
    <xdr:cxnSp macro="">
      <xdr:nvCxnSpPr>
        <xdr:cNvPr id="938" name="直線コネクタ 937">
          <a:extLst>
            <a:ext uri="{FF2B5EF4-FFF2-40B4-BE49-F238E27FC236}">
              <a16:creationId xmlns:a16="http://schemas.microsoft.com/office/drawing/2014/main" id="{C9EAB9DD-C5D4-438C-A50D-6718C79FDEFC}"/>
            </a:ext>
          </a:extLst>
        </xdr:cNvPr>
        <xdr:cNvCxnSpPr/>
      </xdr:nvCxnSpPr>
      <xdr:spPr>
        <a:xfrm flipV="1">
          <a:off x="19545300" y="179230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39" name="楕円 938">
          <a:extLst>
            <a:ext uri="{FF2B5EF4-FFF2-40B4-BE49-F238E27FC236}">
              <a16:creationId xmlns:a16="http://schemas.microsoft.com/office/drawing/2014/main" id="{7646CDB3-D71B-4E2B-858A-878428F304BB}"/>
            </a:ext>
          </a:extLst>
        </xdr:cNvPr>
        <xdr:cNvSpPr/>
      </xdr:nvSpPr>
      <xdr:spPr>
        <a:xfrm>
          <a:off x="18605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103632</xdr:rowOff>
    </xdr:from>
    <xdr:to>
      <xdr:col>102</xdr:col>
      <xdr:colOff>114300</xdr:colOff>
      <xdr:row>104</xdr:row>
      <xdr:rowOff>117348</xdr:rowOff>
    </xdr:to>
    <xdr:cxnSp macro="">
      <xdr:nvCxnSpPr>
        <xdr:cNvPr id="940" name="直線コネクタ 939">
          <a:extLst>
            <a:ext uri="{FF2B5EF4-FFF2-40B4-BE49-F238E27FC236}">
              <a16:creationId xmlns:a16="http://schemas.microsoft.com/office/drawing/2014/main" id="{2286440F-AFFA-4C69-88E6-0C72F3BB01D0}"/>
            </a:ext>
          </a:extLst>
        </xdr:cNvPr>
        <xdr:cNvCxnSpPr/>
      </xdr:nvCxnSpPr>
      <xdr:spPr>
        <a:xfrm flipV="1">
          <a:off x="18656300" y="179344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941" name="n_1aveValue【公民館】&#10;一人当たり面積">
          <a:extLst>
            <a:ext uri="{FF2B5EF4-FFF2-40B4-BE49-F238E27FC236}">
              <a16:creationId xmlns:a16="http://schemas.microsoft.com/office/drawing/2014/main" id="{9FE87EEB-2116-4FDF-9570-608DE08E8FD5}"/>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942" name="n_2aveValue【公民館】&#10;一人当たり面積">
          <a:extLst>
            <a:ext uri="{FF2B5EF4-FFF2-40B4-BE49-F238E27FC236}">
              <a16:creationId xmlns:a16="http://schemas.microsoft.com/office/drawing/2014/main" id="{F3EFBCD4-41BA-4BDC-9B89-E11701F7D1F1}"/>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3" name="n_3aveValue【公民館】&#10;一人当たり面積">
          <a:extLst>
            <a:ext uri="{FF2B5EF4-FFF2-40B4-BE49-F238E27FC236}">
              <a16:creationId xmlns:a16="http://schemas.microsoft.com/office/drawing/2014/main" id="{629DBB13-FA47-45BE-B8E3-5BF1A65EA2BB}"/>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74692</xdr:rowOff>
    </xdr:from>
    <xdr:ext cx="469744" cy="259045"/>
    <xdr:sp macro="" textlink="">
      <xdr:nvSpPr>
        <xdr:cNvPr id="944" name="n_4aveValue【公民館】&#10;一人当たり面積">
          <a:extLst>
            <a:ext uri="{FF2B5EF4-FFF2-40B4-BE49-F238E27FC236}">
              <a16:creationId xmlns:a16="http://schemas.microsoft.com/office/drawing/2014/main" id="{2FF69A16-5970-4D2A-96D2-E3FFC3449B84}"/>
            </a:ext>
          </a:extLst>
        </xdr:cNvPr>
        <xdr:cNvSpPr txBox="1"/>
      </xdr:nvSpPr>
      <xdr:spPr>
        <a:xfrm>
          <a:off x="184214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945" name="n_1mainValue【公民館】&#10;一人当たり面積">
          <a:extLst>
            <a:ext uri="{FF2B5EF4-FFF2-40B4-BE49-F238E27FC236}">
              <a16:creationId xmlns:a16="http://schemas.microsoft.com/office/drawing/2014/main" id="{DAAA1EF9-7408-4C47-9CF2-43E58872FEF1}"/>
            </a:ext>
          </a:extLst>
        </xdr:cNvPr>
        <xdr:cNvSpPr txBox="1"/>
      </xdr:nvSpPr>
      <xdr:spPr>
        <a:xfrm>
          <a:off x="210757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159529</xdr:rowOff>
    </xdr:from>
    <xdr:ext cx="469744" cy="259045"/>
    <xdr:sp macro="" textlink="">
      <xdr:nvSpPr>
        <xdr:cNvPr id="946" name="n_2mainValue【公民館】&#10;一人当たり面積">
          <a:extLst>
            <a:ext uri="{FF2B5EF4-FFF2-40B4-BE49-F238E27FC236}">
              <a16:creationId xmlns:a16="http://schemas.microsoft.com/office/drawing/2014/main" id="{3E0E5BDC-755B-421F-AC84-A00D7DF6BE10}"/>
            </a:ext>
          </a:extLst>
        </xdr:cNvPr>
        <xdr:cNvSpPr txBox="1"/>
      </xdr:nvSpPr>
      <xdr:spPr>
        <a:xfrm>
          <a:off x="201994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170959</xdr:rowOff>
    </xdr:from>
    <xdr:ext cx="469744" cy="259045"/>
    <xdr:sp macro="" textlink="">
      <xdr:nvSpPr>
        <xdr:cNvPr id="947" name="n_3mainValue【公民館】&#10;一人当たり面積">
          <a:extLst>
            <a:ext uri="{FF2B5EF4-FFF2-40B4-BE49-F238E27FC236}">
              <a16:creationId xmlns:a16="http://schemas.microsoft.com/office/drawing/2014/main" id="{F387ECB2-00F7-4C31-A676-84CDBB72894D}"/>
            </a:ext>
          </a:extLst>
        </xdr:cNvPr>
        <xdr:cNvSpPr txBox="1"/>
      </xdr:nvSpPr>
      <xdr:spPr>
        <a:xfrm>
          <a:off x="19310427" y="1765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13225</xdr:rowOff>
    </xdr:from>
    <xdr:ext cx="469744" cy="259045"/>
    <xdr:sp macro="" textlink="">
      <xdr:nvSpPr>
        <xdr:cNvPr id="948" name="n_4mainValue【公民館】&#10;一人当たり面積">
          <a:extLst>
            <a:ext uri="{FF2B5EF4-FFF2-40B4-BE49-F238E27FC236}">
              <a16:creationId xmlns:a16="http://schemas.microsoft.com/office/drawing/2014/main" id="{0F70424D-A715-4285-A0E6-E4B2694798FE}"/>
            </a:ext>
          </a:extLst>
        </xdr:cNvPr>
        <xdr:cNvSpPr txBox="1"/>
      </xdr:nvSpPr>
      <xdr:spPr>
        <a:xfrm>
          <a:off x="18421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210A1882-1668-4026-9F2D-8DF1F3622BB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7C076A7B-0720-42C8-A494-FBC8684936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29EB0573-5203-434F-AA54-ADE5EF5B38D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梁・トンネル・港湾等の公共インフラについて老朽化が進んでおり、類似団体と比較して、有形固定資産減価償却率の数値が高くなっている。一方で、保育所・学校関連施設・公民館については施設の修繕・更新により、類似団体と比較すると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今後も、公共施設等総合管理計画に基づき、計画的な施設の修繕・改修等を行っていきたい。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2AFE10-AA0B-4AA5-B3A1-D3565C08B5C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6DB541-A9E6-491F-A684-8F628C79867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B8F9AA-23EA-485E-8844-E20B7CBED3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0A5D69-C32E-4204-90DD-3BB78699F7A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富山県入善町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5F16F8-49F5-4F38-9656-F42D4FBB428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0CD8C6-D46E-45EE-BFB5-1DE33DAED89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3E92D2-F48A-4D67-ABED-6992AB1026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22D16E-D96E-47AA-A169-0D82A21AD0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2DAC69-5834-4889-BA56-72929807F3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77D2A5-4E00-4F88-81D9-790FB250DC6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22,256
21,738
71.25
14,482,408
13,881,648
498,891
7,354,493
15,397,961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B6C1AA-02CB-41C4-8B08-D51C6DB220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4337DB-271A-47DC-8DE6-7568C4DE26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1279E4-17E6-4F1E-9BC0-215C444D1E5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16.1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ABBFDB-3422-4048-8474-A71850DA264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1C7803-D611-4F34-A7EC-7A589FED3F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337A069-ADD4-4C85-899A-5C14768E2D5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D16020-5911-44EC-929A-87D75944F8C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EE9E79-DA44-488B-9513-A0F5D7DF93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E589A3-9F7F-487C-B2C7-F12D86F4333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936E2A-0EC8-4732-BE62-9E2E7C719CA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15D8E3-05A5-474D-B385-6136B2956E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60E7FA-D3DE-460F-AEF5-09A602FA452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CCF90A3-76A3-41B5-88FF-F1483DD042D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21F1F9-EC91-4FDF-93D8-5BA6DCBA53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275CA4-B758-4A77-838E-4918E0741E3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5E4664-B80A-4F07-9631-722BD5D23A3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8AA3A8-DF3F-4BE1-8813-284BCCE91D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2EE920-ED6A-4295-8CBF-07127A34B3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B7578D-02A8-43F5-89A6-D95270B921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B9E945-A8FD-43BF-BA83-B6803FAE932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D1C0BC1-EB3C-45C3-B742-A2C3F6E5EF3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42C2D8-B52E-4412-A252-91169D592B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60EB6F-0B6B-4691-A140-676C2A17462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3A1F76-5F66-441E-AAB7-A42F7BF5F37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CC0C3BD-7064-437E-B755-8A2A18CE98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68A4C5-3946-4084-B0F1-1F9E27A7A7A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95B8CE-35C0-438B-9935-8F36503630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C7EEE8-77CC-4340-A343-85699A7B82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44C11A-FB22-4E1A-8874-1F07028EDF9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E903D6-2EE7-48EC-8D63-A923D1A87A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DEA6D6F-F130-4848-A7C1-48D4D77EA9E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307A40-92B4-41B3-B1A9-2EA276F3F57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976A864-7554-4CBB-ACA6-859144772F8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8AEA450-A848-446C-92E0-E3A12B8CE8A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FF14B63-E10D-4F6D-9A3C-D1669D63016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742929-43F5-42B9-A4D9-72563984C8B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0E52A8-F47F-4FCB-B75C-8DBBE9670E9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5C48661-B614-498D-8A63-FEFBB26CB0F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D56CD32-1552-4E3F-8D84-909438737E9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926988-3FAE-4456-A58E-A87D2D082A6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5892C92-40CB-4576-8964-9F8513F2365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6C75A42-BEBB-4A2B-A9FA-8478A2D89BF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70F3CBC-A217-40D1-9268-D8BE939E5FB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4A5F7A-B93F-44A3-B323-65CD9EF7F6F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769A4B8-3CE6-462B-B9B3-EBB3281C9C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E67B53F5-716A-4F45-9418-A3A08CE24F5A}"/>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431C7D39-FF94-4A54-83CD-0E83F247F2D7}"/>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8D320DEE-AC20-46A2-8A5A-F542432D754E}"/>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CD418BF0-B0B0-49F2-A20C-F518AC208B95}"/>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5E4967DD-4552-4C7D-BF28-5FD7287335E8}"/>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77DC84D4-F84B-4F70-8FFD-5343165184C1}"/>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FD76EE54-DA01-4504-911A-708F78F6556A}"/>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BF241CDD-86DA-4FD4-A9EF-1B6F03DC0551}"/>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957FEB65-3B18-4A01-8CEB-4E21095F6151}"/>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F84463E3-6F58-43D3-AEB5-62C5FD00C05C}"/>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40273EAF-9526-4543-A3BC-399462C585F3}"/>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426D2A5-789B-4605-AF4F-B7082666DB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8B444E-A1A3-4BDC-8A38-020BCAF007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1EC3ED-E1A0-47C0-A2A5-CF19FB3B00E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E0EF94-6B06-4F92-862C-0C329BE102A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28A4C0B-95AA-41FB-9F2F-92F9809A3C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57785</xdr:rowOff>
    </xdr:from>
    <xdr:to>
      <xdr:col>24</xdr:col>
      <xdr:colOff>114300</xdr:colOff>
      <xdr:row>40</xdr:row>
      <xdr:rowOff>159385</xdr:rowOff>
    </xdr:to>
    <xdr:sp macro="" textlink="">
      <xdr:nvSpPr>
        <xdr:cNvPr id="73" name="楕円 72">
          <a:extLst>
            <a:ext uri="{FF2B5EF4-FFF2-40B4-BE49-F238E27FC236}">
              <a16:creationId xmlns:a16="http://schemas.microsoft.com/office/drawing/2014/main" id="{7B965F39-EA5F-4A09-9785-453B6D795BAF}"/>
            </a:ext>
          </a:extLst>
        </xdr:cNvPr>
        <xdr:cNvSpPr/>
      </xdr:nvSpPr>
      <xdr:spPr>
        <a:xfrm>
          <a:off x="45847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144162</xdr:rowOff>
    </xdr:from>
    <xdr:ext cx="405111" cy="259045"/>
    <xdr:sp macro="" textlink="">
      <xdr:nvSpPr>
        <xdr:cNvPr id="74" name="【図書館】&#10;有形固定資産減価償却率該当値テキスト">
          <a:extLst>
            <a:ext uri="{FF2B5EF4-FFF2-40B4-BE49-F238E27FC236}">
              <a16:creationId xmlns:a16="http://schemas.microsoft.com/office/drawing/2014/main" id="{85C7AB12-EDEB-4757-B92F-FE26A4617A68}"/>
            </a:ext>
          </a:extLst>
        </xdr:cNvPr>
        <xdr:cNvSpPr txBox="1"/>
      </xdr:nvSpPr>
      <xdr:spPr>
        <a:xfrm>
          <a:off x="4673600" y="683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33020</xdr:rowOff>
    </xdr:from>
    <xdr:to>
      <xdr:col>20</xdr:col>
      <xdr:colOff>38100</xdr:colOff>
      <xdr:row>40</xdr:row>
      <xdr:rowOff>134620</xdr:rowOff>
    </xdr:to>
    <xdr:sp macro="" textlink="">
      <xdr:nvSpPr>
        <xdr:cNvPr id="75" name="楕円 74">
          <a:extLst>
            <a:ext uri="{FF2B5EF4-FFF2-40B4-BE49-F238E27FC236}">
              <a16:creationId xmlns:a16="http://schemas.microsoft.com/office/drawing/2014/main" id="{8FEB67DD-C27C-4382-9C50-EE0922515302}"/>
            </a:ext>
          </a:extLst>
        </xdr:cNvPr>
        <xdr:cNvSpPr/>
      </xdr:nvSpPr>
      <xdr:spPr>
        <a:xfrm>
          <a:off x="3746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83820</xdr:rowOff>
    </xdr:from>
    <xdr:to>
      <xdr:col>24</xdr:col>
      <xdr:colOff>63500</xdr:colOff>
      <xdr:row>40</xdr:row>
      <xdr:rowOff>108585</xdr:rowOff>
    </xdr:to>
    <xdr:cxnSp macro="">
      <xdr:nvCxnSpPr>
        <xdr:cNvPr id="76" name="直線コネクタ 75">
          <a:extLst>
            <a:ext uri="{FF2B5EF4-FFF2-40B4-BE49-F238E27FC236}">
              <a16:creationId xmlns:a16="http://schemas.microsoft.com/office/drawing/2014/main" id="{C86839FC-2934-4317-8E15-EC8FBBF1B75D}"/>
            </a:ext>
          </a:extLst>
        </xdr:cNvPr>
        <xdr:cNvCxnSpPr/>
      </xdr:nvCxnSpPr>
      <xdr:spPr>
        <a:xfrm>
          <a:off x="3797300" y="69418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xdr:rowOff>
    </xdr:from>
    <xdr:to>
      <xdr:col>15</xdr:col>
      <xdr:colOff>101600</xdr:colOff>
      <xdr:row>40</xdr:row>
      <xdr:rowOff>107950</xdr:rowOff>
    </xdr:to>
    <xdr:sp macro="" textlink="">
      <xdr:nvSpPr>
        <xdr:cNvPr id="77" name="楕円 76">
          <a:extLst>
            <a:ext uri="{FF2B5EF4-FFF2-40B4-BE49-F238E27FC236}">
              <a16:creationId xmlns:a16="http://schemas.microsoft.com/office/drawing/2014/main" id="{9A5C17B4-4B64-4EB9-A8F1-6795A220C2F2}"/>
            </a:ext>
          </a:extLst>
        </xdr:cNvPr>
        <xdr:cNvSpPr/>
      </xdr:nvSpPr>
      <xdr:spPr>
        <a:xfrm>
          <a:off x="2857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57150</xdr:rowOff>
    </xdr:from>
    <xdr:to>
      <xdr:col>19</xdr:col>
      <xdr:colOff>177800</xdr:colOff>
      <xdr:row>40</xdr:row>
      <xdr:rowOff>83820</xdr:rowOff>
    </xdr:to>
    <xdr:cxnSp macro="">
      <xdr:nvCxnSpPr>
        <xdr:cNvPr id="78" name="直線コネクタ 77">
          <a:extLst>
            <a:ext uri="{FF2B5EF4-FFF2-40B4-BE49-F238E27FC236}">
              <a16:creationId xmlns:a16="http://schemas.microsoft.com/office/drawing/2014/main" id="{830FE808-0FCD-4F74-AA46-1D83CE20771F}"/>
            </a:ext>
          </a:extLst>
        </xdr:cNvPr>
        <xdr:cNvCxnSpPr/>
      </xdr:nvCxnSpPr>
      <xdr:spPr>
        <a:xfrm>
          <a:off x="2908300" y="6915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151130</xdr:rowOff>
    </xdr:from>
    <xdr:to>
      <xdr:col>10</xdr:col>
      <xdr:colOff>165100</xdr:colOff>
      <xdr:row>40</xdr:row>
      <xdr:rowOff>81280</xdr:rowOff>
    </xdr:to>
    <xdr:sp macro="" textlink="">
      <xdr:nvSpPr>
        <xdr:cNvPr id="79" name="楕円 78">
          <a:extLst>
            <a:ext uri="{FF2B5EF4-FFF2-40B4-BE49-F238E27FC236}">
              <a16:creationId xmlns:a16="http://schemas.microsoft.com/office/drawing/2014/main" id="{B6A0D763-910A-40BB-9250-95A2449E598B}"/>
            </a:ext>
          </a:extLst>
        </xdr:cNvPr>
        <xdr:cNvSpPr/>
      </xdr:nvSpPr>
      <xdr:spPr>
        <a:xfrm>
          <a:off x="1968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30480</xdr:rowOff>
    </xdr:from>
    <xdr:to>
      <xdr:col>15</xdr:col>
      <xdr:colOff>50800</xdr:colOff>
      <xdr:row>40</xdr:row>
      <xdr:rowOff>57150</xdr:rowOff>
    </xdr:to>
    <xdr:cxnSp macro="">
      <xdr:nvCxnSpPr>
        <xdr:cNvPr id="80" name="直線コネクタ 79">
          <a:extLst>
            <a:ext uri="{FF2B5EF4-FFF2-40B4-BE49-F238E27FC236}">
              <a16:creationId xmlns:a16="http://schemas.microsoft.com/office/drawing/2014/main" id="{D4926888-8261-4310-A70F-1CCE98F05F9F}"/>
            </a:ext>
          </a:extLst>
        </xdr:cNvPr>
        <xdr:cNvCxnSpPr/>
      </xdr:nvCxnSpPr>
      <xdr:spPr>
        <a:xfrm>
          <a:off x="2019300" y="68884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124460</xdr:rowOff>
    </xdr:from>
    <xdr:to>
      <xdr:col>6</xdr:col>
      <xdr:colOff>38100</xdr:colOff>
      <xdr:row>40</xdr:row>
      <xdr:rowOff>54610</xdr:rowOff>
    </xdr:to>
    <xdr:sp macro="" textlink="">
      <xdr:nvSpPr>
        <xdr:cNvPr id="81" name="楕円 80">
          <a:extLst>
            <a:ext uri="{FF2B5EF4-FFF2-40B4-BE49-F238E27FC236}">
              <a16:creationId xmlns:a16="http://schemas.microsoft.com/office/drawing/2014/main" id="{A8545E9F-33C5-4614-BB47-479907841AD4}"/>
            </a:ext>
          </a:extLst>
        </xdr:cNvPr>
        <xdr:cNvSpPr/>
      </xdr:nvSpPr>
      <xdr:spPr>
        <a:xfrm>
          <a:off x="1079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3810</xdr:rowOff>
    </xdr:from>
    <xdr:to>
      <xdr:col>10</xdr:col>
      <xdr:colOff>114300</xdr:colOff>
      <xdr:row>40</xdr:row>
      <xdr:rowOff>30480</xdr:rowOff>
    </xdr:to>
    <xdr:cxnSp macro="">
      <xdr:nvCxnSpPr>
        <xdr:cNvPr id="82" name="直線コネクタ 81">
          <a:extLst>
            <a:ext uri="{FF2B5EF4-FFF2-40B4-BE49-F238E27FC236}">
              <a16:creationId xmlns:a16="http://schemas.microsoft.com/office/drawing/2014/main" id="{0F273A05-70E6-415C-AEED-AB591732ECF9}"/>
            </a:ext>
          </a:extLst>
        </xdr:cNvPr>
        <xdr:cNvCxnSpPr/>
      </xdr:nvCxnSpPr>
      <xdr:spPr>
        <a:xfrm>
          <a:off x="1130300" y="68618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61B2D94D-2177-4C30-AB9F-55236B3AB66D}"/>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08293354-3ED7-458E-9E47-B0E5B3A606F7}"/>
            </a:ext>
          </a:extLst>
        </xdr:cNvPr>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7EC3B7B4-BB86-4F1C-977A-4522A41B21A0}"/>
            </a:ext>
          </a:extLst>
        </xdr:cNvPr>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49FE7D9D-9F13-4226-BBAA-18CACE2D8FBB}"/>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125747</xdr:rowOff>
    </xdr:from>
    <xdr:ext cx="405111" cy="259045"/>
    <xdr:sp macro="" textlink="">
      <xdr:nvSpPr>
        <xdr:cNvPr id="87" name="n_1mainValue【図書館】&#10;有形固定資産減価償却率">
          <a:extLst>
            <a:ext uri="{FF2B5EF4-FFF2-40B4-BE49-F238E27FC236}">
              <a16:creationId xmlns:a16="http://schemas.microsoft.com/office/drawing/2014/main" id="{77336E90-9165-411C-8E8E-3E7F0873DD39}"/>
            </a:ext>
          </a:extLst>
        </xdr:cNvPr>
        <xdr:cNvSpPr txBox="1"/>
      </xdr:nvSpPr>
      <xdr:spPr>
        <a:xfrm>
          <a:off x="35820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99077</xdr:rowOff>
    </xdr:from>
    <xdr:ext cx="405111" cy="259045"/>
    <xdr:sp macro="" textlink="">
      <xdr:nvSpPr>
        <xdr:cNvPr id="88" name="n_2mainValue【図書館】&#10;有形固定資産減価償却率">
          <a:extLst>
            <a:ext uri="{FF2B5EF4-FFF2-40B4-BE49-F238E27FC236}">
              <a16:creationId xmlns:a16="http://schemas.microsoft.com/office/drawing/2014/main" id="{1BDE453C-B381-4267-89FD-F05AE59601D4}"/>
            </a:ext>
          </a:extLst>
        </xdr:cNvPr>
        <xdr:cNvSpPr txBox="1"/>
      </xdr:nvSpPr>
      <xdr:spPr>
        <a:xfrm>
          <a:off x="27057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72407</xdr:rowOff>
    </xdr:from>
    <xdr:ext cx="405111" cy="259045"/>
    <xdr:sp macro="" textlink="">
      <xdr:nvSpPr>
        <xdr:cNvPr id="89" name="n_3mainValue【図書館】&#10;有形固定資産減価償却率">
          <a:extLst>
            <a:ext uri="{FF2B5EF4-FFF2-40B4-BE49-F238E27FC236}">
              <a16:creationId xmlns:a16="http://schemas.microsoft.com/office/drawing/2014/main" id="{192D71C9-138E-4EE9-AAE6-E6390635C796}"/>
            </a:ext>
          </a:extLst>
        </xdr:cNvPr>
        <xdr:cNvSpPr txBox="1"/>
      </xdr:nvSpPr>
      <xdr:spPr>
        <a:xfrm>
          <a:off x="1816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45737</xdr:rowOff>
    </xdr:from>
    <xdr:ext cx="405111" cy="259045"/>
    <xdr:sp macro="" textlink="">
      <xdr:nvSpPr>
        <xdr:cNvPr id="90" name="n_4mainValue【図書館】&#10;有形固定資産減価償却率">
          <a:extLst>
            <a:ext uri="{FF2B5EF4-FFF2-40B4-BE49-F238E27FC236}">
              <a16:creationId xmlns:a16="http://schemas.microsoft.com/office/drawing/2014/main" id="{3688D933-74E2-4221-BC4F-D26DCDD45C35}"/>
            </a:ext>
          </a:extLst>
        </xdr:cNvPr>
        <xdr:cNvSpPr txBox="1"/>
      </xdr:nvSpPr>
      <xdr:spPr>
        <a:xfrm>
          <a:off x="927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D1E649A-CA6C-48E6-AE09-960FFA7732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EE9F9AE-09D6-4B25-8C2D-73792D1E9AB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1B590D0-F385-4EF5-86B6-2E3E910BFBD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708BC8D-7D36-42EC-9477-EE916660CC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5EDAE9D-B502-4DD4-B14C-6F20638ABE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A1C0596-E5D2-4212-9F30-B0688BA2E5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472F1D3-19D2-4B4E-8D07-67E70229164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14D4D50-2D2E-4C73-8C2E-D8F8F6F5473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DC9D723-8FEE-45C9-91F5-880335DD26E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35B9523-56B5-4887-A072-BA785694E44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33770F9-167B-4529-ACAA-D9D57044A3C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356C8EA-74BE-494C-9CA0-E4E63EBDBED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EF1E3D7-C4AB-4165-B74A-52361F31287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82B34980-632C-44F7-9753-0FAEF0A2868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F18CD47-C88D-4E3F-819A-580FCF36B4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1AC4AE4B-8A31-40B5-8EC8-487BCE6B54C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F6D6F21-9057-4029-885A-5FBCA5E318C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6AEDDD8-BD53-4B7A-85D1-4FC9D5E0230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F123D6E-E9D5-44F1-8CEC-41B040E0110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7F7CF476-3E4C-4657-98CB-39BEB3FBEAD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DA36918-7B37-481F-B89B-637B1B29348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D70C5DD6-97EF-48D8-8004-E1BDEF7343C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FD9B741-6F33-4ADC-801A-A98B902BB0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A7B8B789-68D5-4604-BA88-5AA9AEC128F1}"/>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C655B884-F3BB-4A6E-81F9-AEC62022CCB5}"/>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018147CD-A7CB-4D55-B9D2-620DF6D0F901}"/>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AFC5297C-B5CC-4224-AAF0-FF55A0238355}"/>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832C5132-76CB-4BC7-98CE-1122F4FF2C0A}"/>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258FC2AD-D2EC-4C9D-A588-505691D13D29}"/>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BFD72B10-5A74-4857-9B74-CF62DC0D68D0}"/>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5627A969-925F-420B-BF41-FE2771BBA161}"/>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C66C83F0-7C2C-4F64-8921-9A3975308E85}"/>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E2EB4BDC-2FB0-470D-AB21-83DEDA9E0B85}"/>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E6696B0E-0E81-406D-8230-A30987306536}"/>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9BF7CDB-04DA-4BB9-860F-59DEBD22795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C17D10B-1C78-473A-8771-97E56CAA40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74129F-EDA1-4B7B-BB35-50B011101B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83B7441-D94E-41D0-B3B8-1A88F9366F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94ADC2-9E87-48A8-A722-FC81761210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30" name="楕円 129">
          <a:extLst>
            <a:ext uri="{FF2B5EF4-FFF2-40B4-BE49-F238E27FC236}">
              <a16:creationId xmlns:a16="http://schemas.microsoft.com/office/drawing/2014/main" id="{4BD38865-9C8F-4976-ADFD-AF39D6044729}"/>
            </a:ext>
          </a:extLst>
        </xdr:cNvPr>
        <xdr:cNvSpPr/>
      </xdr:nvSpPr>
      <xdr:spPr>
        <a:xfrm>
          <a:off x="10426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15257</xdr:rowOff>
    </xdr:from>
    <xdr:ext cx="469744" cy="259045"/>
    <xdr:sp macro="" textlink="">
      <xdr:nvSpPr>
        <xdr:cNvPr id="131" name="【図書館】&#10;一人当たり面積該当値テキスト">
          <a:extLst>
            <a:ext uri="{FF2B5EF4-FFF2-40B4-BE49-F238E27FC236}">
              <a16:creationId xmlns:a16="http://schemas.microsoft.com/office/drawing/2014/main" id="{3C7B1D63-4486-4244-B91A-9F204AA60BA2}"/>
            </a:ext>
          </a:extLst>
        </xdr:cNvPr>
        <xdr:cNvSpPr txBox="1"/>
      </xdr:nvSpPr>
      <xdr:spPr>
        <a:xfrm>
          <a:off x="10515600"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2" name="楕円 131">
          <a:extLst>
            <a:ext uri="{FF2B5EF4-FFF2-40B4-BE49-F238E27FC236}">
              <a16:creationId xmlns:a16="http://schemas.microsoft.com/office/drawing/2014/main" id="{2402F8A7-0EEB-42CC-A237-D5C2615FC7AB}"/>
            </a:ext>
          </a:extLst>
        </xdr:cNvPr>
        <xdr:cNvSpPr/>
      </xdr:nvSpPr>
      <xdr:spPr>
        <a:xfrm>
          <a:off x="9588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95250</xdr:rowOff>
    </xdr:to>
    <xdr:cxnSp macro="">
      <xdr:nvCxnSpPr>
        <xdr:cNvPr id="133" name="直線コネクタ 132">
          <a:extLst>
            <a:ext uri="{FF2B5EF4-FFF2-40B4-BE49-F238E27FC236}">
              <a16:creationId xmlns:a16="http://schemas.microsoft.com/office/drawing/2014/main" id="{1F261690-C370-41E1-AA06-AC383E5B3E5D}"/>
            </a:ext>
          </a:extLst>
        </xdr:cNvPr>
        <xdr:cNvCxnSpPr/>
      </xdr:nvCxnSpPr>
      <xdr:spPr>
        <a:xfrm flipV="1">
          <a:off x="9639300" y="67741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4" name="楕円 133">
          <a:extLst>
            <a:ext uri="{FF2B5EF4-FFF2-40B4-BE49-F238E27FC236}">
              <a16:creationId xmlns:a16="http://schemas.microsoft.com/office/drawing/2014/main" id="{BBD60A18-94D7-4B3B-9495-2391FCABD098}"/>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110490</xdr:rowOff>
    </xdr:to>
    <xdr:cxnSp macro="">
      <xdr:nvCxnSpPr>
        <xdr:cNvPr id="135" name="直線コネクタ 134">
          <a:extLst>
            <a:ext uri="{FF2B5EF4-FFF2-40B4-BE49-F238E27FC236}">
              <a16:creationId xmlns:a16="http://schemas.microsoft.com/office/drawing/2014/main" id="{89781255-17F0-404A-B3A1-A8DBD73E0CD5}"/>
            </a:ext>
          </a:extLst>
        </xdr:cNvPr>
        <xdr:cNvCxnSpPr/>
      </xdr:nvCxnSpPr>
      <xdr:spPr>
        <a:xfrm flipV="1">
          <a:off x="8750300" y="6781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67310</xdr:rowOff>
    </xdr:from>
    <xdr:to>
      <xdr:col>41</xdr:col>
      <xdr:colOff>101600</xdr:colOff>
      <xdr:row>39</xdr:row>
      <xdr:rowOff>168910</xdr:rowOff>
    </xdr:to>
    <xdr:sp macro="" textlink="">
      <xdr:nvSpPr>
        <xdr:cNvPr id="136" name="楕円 135">
          <a:extLst>
            <a:ext uri="{FF2B5EF4-FFF2-40B4-BE49-F238E27FC236}">
              <a16:creationId xmlns:a16="http://schemas.microsoft.com/office/drawing/2014/main" id="{A5A4AAEA-76B0-4365-A0FE-6F4A282869F6}"/>
            </a:ext>
          </a:extLst>
        </xdr:cNvPr>
        <xdr:cNvSpPr/>
      </xdr:nvSpPr>
      <xdr:spPr>
        <a:xfrm>
          <a:off x="781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118110</xdr:rowOff>
    </xdr:to>
    <xdr:cxnSp macro="">
      <xdr:nvCxnSpPr>
        <xdr:cNvPr id="137" name="直線コネクタ 136">
          <a:extLst>
            <a:ext uri="{FF2B5EF4-FFF2-40B4-BE49-F238E27FC236}">
              <a16:creationId xmlns:a16="http://schemas.microsoft.com/office/drawing/2014/main" id="{5187C20C-553A-4A03-88D4-31909E814DD0}"/>
            </a:ext>
          </a:extLst>
        </xdr:cNvPr>
        <xdr:cNvCxnSpPr/>
      </xdr:nvCxnSpPr>
      <xdr:spPr>
        <a:xfrm flipV="1">
          <a:off x="7861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8" name="楕円 137">
          <a:extLst>
            <a:ext uri="{FF2B5EF4-FFF2-40B4-BE49-F238E27FC236}">
              <a16:creationId xmlns:a16="http://schemas.microsoft.com/office/drawing/2014/main" id="{4AB52FE4-234F-418C-AB7B-0C7B883743B3}"/>
            </a:ext>
          </a:extLst>
        </xdr:cNvPr>
        <xdr:cNvSpPr/>
      </xdr:nvSpPr>
      <xdr:spPr>
        <a:xfrm>
          <a:off x="692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118110</xdr:rowOff>
    </xdr:from>
    <xdr:to>
      <xdr:col>41</xdr:col>
      <xdr:colOff>50800</xdr:colOff>
      <xdr:row>39</xdr:row>
      <xdr:rowOff>125730</xdr:rowOff>
    </xdr:to>
    <xdr:cxnSp macro="">
      <xdr:nvCxnSpPr>
        <xdr:cNvPr id="139" name="直線コネクタ 138">
          <a:extLst>
            <a:ext uri="{FF2B5EF4-FFF2-40B4-BE49-F238E27FC236}">
              <a16:creationId xmlns:a16="http://schemas.microsoft.com/office/drawing/2014/main" id="{C0132618-5ECB-4289-8CAC-5A990F35CAB3}"/>
            </a:ext>
          </a:extLst>
        </xdr:cNvPr>
        <xdr:cNvCxnSpPr/>
      </xdr:nvCxnSpPr>
      <xdr:spPr>
        <a:xfrm flipV="1">
          <a:off x="6972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5D06B3FB-3730-4B16-B940-D16CC001666B}"/>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84F62E34-8517-484D-9BC1-AC5927F7AE34}"/>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9B2981AC-3586-4A6E-B7A9-403E8512F08B}"/>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AB9A7DCA-FAF2-4FED-994D-8D52376DD35E}"/>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137177</xdr:rowOff>
    </xdr:from>
    <xdr:ext cx="469744" cy="259045"/>
    <xdr:sp macro="" textlink="">
      <xdr:nvSpPr>
        <xdr:cNvPr id="144" name="n_1mainValue【図書館】&#10;一人当たり面積">
          <a:extLst>
            <a:ext uri="{FF2B5EF4-FFF2-40B4-BE49-F238E27FC236}">
              <a16:creationId xmlns:a16="http://schemas.microsoft.com/office/drawing/2014/main" id="{CB088118-6E6F-4D37-BD9A-F6FD4F47222E}"/>
            </a:ext>
          </a:extLst>
        </xdr:cNvPr>
        <xdr:cNvSpPr txBox="1"/>
      </xdr:nvSpPr>
      <xdr:spPr>
        <a:xfrm>
          <a:off x="93917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5" name="n_2mainValue【図書館】&#10;一人当たり面積">
          <a:extLst>
            <a:ext uri="{FF2B5EF4-FFF2-40B4-BE49-F238E27FC236}">
              <a16:creationId xmlns:a16="http://schemas.microsoft.com/office/drawing/2014/main" id="{5295CA98-07C9-43B6-9FF3-E01C6B37A4C8}"/>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160037</xdr:rowOff>
    </xdr:from>
    <xdr:ext cx="469744" cy="259045"/>
    <xdr:sp macro="" textlink="">
      <xdr:nvSpPr>
        <xdr:cNvPr id="146" name="n_3mainValue【図書館】&#10;一人当たり面積">
          <a:extLst>
            <a:ext uri="{FF2B5EF4-FFF2-40B4-BE49-F238E27FC236}">
              <a16:creationId xmlns:a16="http://schemas.microsoft.com/office/drawing/2014/main" id="{6D085FDD-E05A-433D-A024-E83ECF350342}"/>
            </a:ext>
          </a:extLst>
        </xdr:cNvPr>
        <xdr:cNvSpPr txBox="1"/>
      </xdr:nvSpPr>
      <xdr:spPr>
        <a:xfrm>
          <a:off x="7626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7" name="n_4mainValue【図書館】&#10;一人当たり面積">
          <a:extLst>
            <a:ext uri="{FF2B5EF4-FFF2-40B4-BE49-F238E27FC236}">
              <a16:creationId xmlns:a16="http://schemas.microsoft.com/office/drawing/2014/main" id="{9AFB2090-76FC-4203-9C24-1581E156AD45}"/>
            </a:ext>
          </a:extLst>
        </xdr:cNvPr>
        <xdr:cNvSpPr txBox="1"/>
      </xdr:nvSpPr>
      <xdr:spPr>
        <a:xfrm>
          <a:off x="6737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37AC6F1-A0E4-4F7F-83E3-F7FDB6D157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CB9F8B0-0A04-4F9E-9519-428F7337F0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A7EFBF6-0780-41C2-AB18-F6CBBD1D49A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C3836FF-85E1-4585-A2D6-D34063A966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E4229F2-55FE-4BB8-96F0-D619E34A15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7C9284C-8AF6-406D-B3B2-4AEB9374B5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3EAF649-3725-4E49-B428-8ADF59CC461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16A4733-2C16-4A1A-ABB9-A9D8AB0CDEB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2FECF81-33E7-4036-9E7A-2B84AA373CE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D22EF1F-7F50-41C7-B612-676380E4F08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7FED98A-C792-420E-94D4-3452FAB71B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B499A7AC-2910-429C-BA37-115328291088}"/>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54B5E7DE-BBE4-4277-9034-9073ADAA6676}"/>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BF546BC6-4EF5-4EA3-8C59-5B5A57C04A4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FF3413F3-F728-40F3-B710-9CFEB4F07765}"/>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1A517C3E-739C-4238-A635-5AD65C0AE059}"/>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D79DE37E-C876-447C-A94D-4C498AFEAEC2}"/>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D36778F0-C9CA-4AA9-B655-BC7F80C0E551}"/>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4592EE31-D6B6-4AC5-89AE-19933111D9D8}"/>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9E0E941-D77F-40EE-8C66-119793C81F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85BFF0A0-3933-4705-9DB9-B40FB9445197}"/>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70BC285-C4B5-476F-A1BE-D6DB94A9FF9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39A92BE2-5C86-4768-8D2F-BEB61B4F46C2}"/>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6BF3123D-DF46-455C-8E49-2FFCE026ACD0}"/>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69A4966B-6D68-41C9-AE08-7FA3FD9D86A3}"/>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950034D1-F6A3-4C13-8648-19D2F6784325}"/>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783DA65B-452C-4A98-A50A-6952F80DAD35}"/>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C0EE738-DD15-4682-983D-40440AD6FD0F}"/>
            </a:ext>
          </a:extLst>
        </xdr:cNvPr>
        <xdr:cNvSpPr txBox="1"/>
      </xdr:nvSpPr>
      <xdr:spPr>
        <a:xfrm>
          <a:off x="4673600" y="10228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5C36F22E-591B-4EEF-94E1-B5EC7ED5635B}"/>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3A4080A1-B3A0-40DF-B9AE-6AC190DCA890}"/>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0E00C68F-5648-4C42-93BB-C306BF65B401}"/>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36953295-D930-47BF-9868-69EA633A51A0}"/>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1B6BD9BA-C30C-4C97-910D-5C415B88FB41}"/>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24B2214-6827-4B08-883E-CCDB861470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854929-8271-4F0F-831E-AC9CE24F44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F25C9A-1E5E-429C-983B-401CB55701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EE2976-8F89-4D41-816E-2EB42B3E4F4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F868545-EA64-4997-8149-75D491AD696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24638</xdr:rowOff>
    </xdr:from>
    <xdr:to>
      <xdr:col>24</xdr:col>
      <xdr:colOff>114300</xdr:colOff>
      <xdr:row>59</xdr:row>
      <xdr:rowOff>126238</xdr:rowOff>
    </xdr:to>
    <xdr:sp macro="" textlink="">
      <xdr:nvSpPr>
        <xdr:cNvPr id="186" name="楕円 185">
          <a:extLst>
            <a:ext uri="{FF2B5EF4-FFF2-40B4-BE49-F238E27FC236}">
              <a16:creationId xmlns:a16="http://schemas.microsoft.com/office/drawing/2014/main" id="{27DF2D6D-0965-47E2-AC75-D5831B587F2E}"/>
            </a:ext>
          </a:extLst>
        </xdr:cNvPr>
        <xdr:cNvSpPr/>
      </xdr:nvSpPr>
      <xdr:spPr>
        <a:xfrm>
          <a:off x="4584700" y="101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47515</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825496C-3FF8-4EA2-8052-2EBC1CD40E04}"/>
            </a:ext>
          </a:extLst>
        </xdr:cNvPr>
        <xdr:cNvSpPr txBox="1"/>
      </xdr:nvSpPr>
      <xdr:spPr>
        <a:xfrm>
          <a:off x="4673600" y="999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150368</xdr:rowOff>
    </xdr:from>
    <xdr:to>
      <xdr:col>20</xdr:col>
      <xdr:colOff>38100</xdr:colOff>
      <xdr:row>59</xdr:row>
      <xdr:rowOff>80518</xdr:rowOff>
    </xdr:to>
    <xdr:sp macro="" textlink="">
      <xdr:nvSpPr>
        <xdr:cNvPr id="188" name="楕円 187">
          <a:extLst>
            <a:ext uri="{FF2B5EF4-FFF2-40B4-BE49-F238E27FC236}">
              <a16:creationId xmlns:a16="http://schemas.microsoft.com/office/drawing/2014/main" id="{6D800BF0-60C9-439E-9EB6-DF38E0196D37}"/>
            </a:ext>
          </a:extLst>
        </xdr:cNvPr>
        <xdr:cNvSpPr/>
      </xdr:nvSpPr>
      <xdr:spPr>
        <a:xfrm>
          <a:off x="3746500" y="1009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29718</xdr:rowOff>
    </xdr:from>
    <xdr:to>
      <xdr:col>24</xdr:col>
      <xdr:colOff>63500</xdr:colOff>
      <xdr:row>59</xdr:row>
      <xdr:rowOff>75438</xdr:rowOff>
    </xdr:to>
    <xdr:cxnSp macro="">
      <xdr:nvCxnSpPr>
        <xdr:cNvPr id="189" name="直線コネクタ 188">
          <a:extLst>
            <a:ext uri="{FF2B5EF4-FFF2-40B4-BE49-F238E27FC236}">
              <a16:creationId xmlns:a16="http://schemas.microsoft.com/office/drawing/2014/main" id="{31D1966D-2826-440A-8BED-59F1447E31A0}"/>
            </a:ext>
          </a:extLst>
        </xdr:cNvPr>
        <xdr:cNvCxnSpPr/>
      </xdr:nvCxnSpPr>
      <xdr:spPr>
        <a:xfrm>
          <a:off x="3797300" y="1014526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102362</xdr:rowOff>
    </xdr:from>
    <xdr:to>
      <xdr:col>15</xdr:col>
      <xdr:colOff>101600</xdr:colOff>
      <xdr:row>59</xdr:row>
      <xdr:rowOff>32512</xdr:rowOff>
    </xdr:to>
    <xdr:sp macro="" textlink="">
      <xdr:nvSpPr>
        <xdr:cNvPr id="190" name="楕円 189">
          <a:extLst>
            <a:ext uri="{FF2B5EF4-FFF2-40B4-BE49-F238E27FC236}">
              <a16:creationId xmlns:a16="http://schemas.microsoft.com/office/drawing/2014/main" id="{9C7B6F06-4986-4D0C-8844-B1E6996E4705}"/>
            </a:ext>
          </a:extLst>
        </xdr:cNvPr>
        <xdr:cNvSpPr/>
      </xdr:nvSpPr>
      <xdr:spPr>
        <a:xfrm>
          <a:off x="2857500" y="100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153162</xdr:rowOff>
    </xdr:from>
    <xdr:to>
      <xdr:col>19</xdr:col>
      <xdr:colOff>177800</xdr:colOff>
      <xdr:row>59</xdr:row>
      <xdr:rowOff>29718</xdr:rowOff>
    </xdr:to>
    <xdr:cxnSp macro="">
      <xdr:nvCxnSpPr>
        <xdr:cNvPr id="191" name="直線コネクタ 190">
          <a:extLst>
            <a:ext uri="{FF2B5EF4-FFF2-40B4-BE49-F238E27FC236}">
              <a16:creationId xmlns:a16="http://schemas.microsoft.com/office/drawing/2014/main" id="{943381D8-DE0A-4E8C-A7AD-A5B63B9A4C82}"/>
            </a:ext>
          </a:extLst>
        </xdr:cNvPr>
        <xdr:cNvCxnSpPr/>
      </xdr:nvCxnSpPr>
      <xdr:spPr>
        <a:xfrm>
          <a:off x="2908300" y="1009726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54356</xdr:rowOff>
    </xdr:from>
    <xdr:to>
      <xdr:col>10</xdr:col>
      <xdr:colOff>165100</xdr:colOff>
      <xdr:row>58</xdr:row>
      <xdr:rowOff>155956</xdr:rowOff>
    </xdr:to>
    <xdr:sp macro="" textlink="">
      <xdr:nvSpPr>
        <xdr:cNvPr id="192" name="楕円 191">
          <a:extLst>
            <a:ext uri="{FF2B5EF4-FFF2-40B4-BE49-F238E27FC236}">
              <a16:creationId xmlns:a16="http://schemas.microsoft.com/office/drawing/2014/main" id="{72FDDBF2-72D8-42AE-8328-915369BE8E3C}"/>
            </a:ext>
          </a:extLst>
        </xdr:cNvPr>
        <xdr:cNvSpPr/>
      </xdr:nvSpPr>
      <xdr:spPr>
        <a:xfrm>
          <a:off x="19685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105156</xdr:rowOff>
    </xdr:from>
    <xdr:to>
      <xdr:col>15</xdr:col>
      <xdr:colOff>50800</xdr:colOff>
      <xdr:row>58</xdr:row>
      <xdr:rowOff>153162</xdr:rowOff>
    </xdr:to>
    <xdr:cxnSp macro="">
      <xdr:nvCxnSpPr>
        <xdr:cNvPr id="193" name="直線コネクタ 192">
          <a:extLst>
            <a:ext uri="{FF2B5EF4-FFF2-40B4-BE49-F238E27FC236}">
              <a16:creationId xmlns:a16="http://schemas.microsoft.com/office/drawing/2014/main" id="{F033E7D5-0545-4DDF-9215-E34DC6FA532E}"/>
            </a:ext>
          </a:extLst>
        </xdr:cNvPr>
        <xdr:cNvCxnSpPr/>
      </xdr:nvCxnSpPr>
      <xdr:spPr>
        <a:xfrm>
          <a:off x="2019300" y="1004925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4" name="楕円 193">
          <a:extLst>
            <a:ext uri="{FF2B5EF4-FFF2-40B4-BE49-F238E27FC236}">
              <a16:creationId xmlns:a16="http://schemas.microsoft.com/office/drawing/2014/main" id="{D9751CD9-AFFA-4B4E-8CE9-BAAE8E3C1E86}"/>
            </a:ext>
          </a:extLst>
        </xdr:cNvPr>
        <xdr:cNvSpPr/>
      </xdr:nvSpPr>
      <xdr:spPr>
        <a:xfrm>
          <a:off x="1079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57150</xdr:rowOff>
    </xdr:from>
    <xdr:to>
      <xdr:col>10</xdr:col>
      <xdr:colOff>114300</xdr:colOff>
      <xdr:row>58</xdr:row>
      <xdr:rowOff>105156</xdr:rowOff>
    </xdr:to>
    <xdr:cxnSp macro="">
      <xdr:nvCxnSpPr>
        <xdr:cNvPr id="195" name="直線コネクタ 194">
          <a:extLst>
            <a:ext uri="{FF2B5EF4-FFF2-40B4-BE49-F238E27FC236}">
              <a16:creationId xmlns:a16="http://schemas.microsoft.com/office/drawing/2014/main" id="{4C756108-CCA4-42AA-B0C0-8FD4148A90D7}"/>
            </a:ext>
          </a:extLst>
        </xdr:cNvPr>
        <xdr:cNvCxnSpPr/>
      </xdr:nvCxnSpPr>
      <xdr:spPr>
        <a:xfrm>
          <a:off x="1130300" y="1000125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a:extLst>
            <a:ext uri="{FF2B5EF4-FFF2-40B4-BE49-F238E27FC236}">
              <a16:creationId xmlns:a16="http://schemas.microsoft.com/office/drawing/2014/main" id="{E0E95872-CF99-42E1-89DC-BFACD50DFCD5}"/>
            </a:ext>
          </a:extLst>
        </xdr:cNvPr>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4B9AF236-3452-4E10-840D-3116D8B5839A}"/>
            </a:ext>
          </a:extLst>
        </xdr:cNvPr>
        <xdr:cNvSpPr txBox="1"/>
      </xdr:nvSpPr>
      <xdr:spPr>
        <a:xfrm>
          <a:off x="2705744"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38E4F1A9-7664-46C2-99AD-61947285F760}"/>
            </a:ext>
          </a:extLst>
        </xdr:cNvPr>
        <xdr:cNvSpPr txBox="1"/>
      </xdr:nvSpPr>
      <xdr:spPr>
        <a:xfrm>
          <a:off x="1816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039888B5-4883-4F18-82A0-DB6C16CA9181}"/>
            </a:ext>
          </a:extLst>
        </xdr:cNvPr>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97045</xdr:rowOff>
    </xdr:from>
    <xdr:ext cx="405111" cy="259045"/>
    <xdr:sp macro="" textlink="">
      <xdr:nvSpPr>
        <xdr:cNvPr id="200" name="n_1mainValue【体育館・プール】&#10;有形固定資産減価償却率">
          <a:extLst>
            <a:ext uri="{FF2B5EF4-FFF2-40B4-BE49-F238E27FC236}">
              <a16:creationId xmlns:a16="http://schemas.microsoft.com/office/drawing/2014/main" id="{92A1BB4B-BDA7-455F-A702-47CB0E8BE981}"/>
            </a:ext>
          </a:extLst>
        </xdr:cNvPr>
        <xdr:cNvSpPr txBox="1"/>
      </xdr:nvSpPr>
      <xdr:spPr>
        <a:xfrm>
          <a:off x="3582044" y="986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49039</xdr:rowOff>
    </xdr:from>
    <xdr:ext cx="405111" cy="259045"/>
    <xdr:sp macro="" textlink="">
      <xdr:nvSpPr>
        <xdr:cNvPr id="201" name="n_2mainValue【体育館・プール】&#10;有形固定資産減価償却率">
          <a:extLst>
            <a:ext uri="{FF2B5EF4-FFF2-40B4-BE49-F238E27FC236}">
              <a16:creationId xmlns:a16="http://schemas.microsoft.com/office/drawing/2014/main" id="{302F0257-3651-4442-A9B5-5E31B53A0B25}"/>
            </a:ext>
          </a:extLst>
        </xdr:cNvPr>
        <xdr:cNvSpPr txBox="1"/>
      </xdr:nvSpPr>
      <xdr:spPr>
        <a:xfrm>
          <a:off x="2705744" y="98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1033</xdr:rowOff>
    </xdr:from>
    <xdr:ext cx="405111" cy="259045"/>
    <xdr:sp macro="" textlink="">
      <xdr:nvSpPr>
        <xdr:cNvPr id="202" name="n_3mainValue【体育館・プール】&#10;有形固定資産減価償却率">
          <a:extLst>
            <a:ext uri="{FF2B5EF4-FFF2-40B4-BE49-F238E27FC236}">
              <a16:creationId xmlns:a16="http://schemas.microsoft.com/office/drawing/2014/main" id="{0C7B5907-7A56-4BF7-B153-2B03CC9A05C7}"/>
            </a:ext>
          </a:extLst>
        </xdr:cNvPr>
        <xdr:cNvSpPr txBox="1"/>
      </xdr:nvSpPr>
      <xdr:spPr>
        <a:xfrm>
          <a:off x="1816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3" name="n_4mainValue【体育館・プール】&#10;有形固定資産減価償却率">
          <a:extLst>
            <a:ext uri="{FF2B5EF4-FFF2-40B4-BE49-F238E27FC236}">
              <a16:creationId xmlns:a16="http://schemas.microsoft.com/office/drawing/2014/main" id="{42F0D2E1-5ABE-40E7-9575-9DDF27D7D881}"/>
            </a:ext>
          </a:extLst>
        </xdr:cNvPr>
        <xdr:cNvSpPr txBox="1"/>
      </xdr:nvSpPr>
      <xdr:spPr>
        <a:xfrm>
          <a:off x="927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77F585D-E7F7-4E27-BF5B-364280E1859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29E9F43-C873-4ED4-A1A3-34D6A6C487B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927288B-1416-46F6-AF81-0370A90029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18B7764-13DC-4B60-AD6A-A197AE936F3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C21A38F-9163-43B5-A843-FB54276F947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3B96422-9C94-4F78-ABDC-FCDFCFA1A9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9E336CEB-F2BA-4B5E-BCBC-16C5756AD71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B02663D-EF04-4F3E-B182-8591B768C1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C99B099-11DC-490B-9028-A683623A12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5E58557-C318-459D-BB01-A2371DF15D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4A2E5439-A494-4F17-A4CE-F61899E4277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3B3DA675-C6F9-462E-8B0B-9F4DB299BC1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A4989F9A-7D0F-4C1C-9050-0BC77EDE6FE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4172BDA-3B3C-4C42-82C4-7E6B6E1CFBD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6A056DBF-2754-4EE9-862F-1703DC76129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C6391555-0D9E-492A-A7B5-BF39904F984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1AC30BDF-0B2C-4FE8-8297-CE4E8209C5B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F1B5DD84-3321-4FA3-A529-CB0E2770099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352D9044-BAF6-4CD9-A78C-1ACCBBB7391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A15E8E9-39B4-43B6-9B3D-0783F999E2A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F056E3C-76D4-4D3A-B6C0-D4D0ED1A2E9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99E627B-EAE5-4E19-9947-DC5CD0E4E3D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7DFFB15-E5EB-4C4B-8538-7411D9E26ED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7251EC8D-CB41-4B9B-BDCF-FE2B60347D73}"/>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25CA7339-4228-4F5F-BE50-88A9B8AEF6B8}"/>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6CD4D5B1-EE9B-46E0-BE84-987E1D699652}"/>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4E544E5E-CD8F-4981-A90C-1F1131EEC91D}"/>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513BA48B-7907-44C0-BD6B-824B966C55C5}"/>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78C12388-56AF-4BA8-AFB5-7DB9A98EA2E2}"/>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3C21F0EA-5687-46A1-AD99-75C8AFA042FD}"/>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AF375A8D-55DD-47D3-8C52-DE0E39BF0E41}"/>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8A7C332A-7C68-4BA2-8CDA-F60CCFA816AE}"/>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EF53020A-1ADC-4512-B31E-715CEDEDF80D}"/>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DD1357F7-BFCD-493C-84D9-5696B4A90E3B}"/>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2876D74-A118-47E1-9886-D13E2953329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58D130D-2691-4D45-85A3-F078A736698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ED9AF0D-C4EF-4F20-B839-20C23A7423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2ABB3C1-D6F7-432F-8869-D234A60AEF1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743D2B9-1567-4A4F-BD0A-DBB30B913B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126365</xdr:rowOff>
    </xdr:from>
    <xdr:to>
      <xdr:col>55</xdr:col>
      <xdr:colOff>50800</xdr:colOff>
      <xdr:row>60</xdr:row>
      <xdr:rowOff>56515</xdr:rowOff>
    </xdr:to>
    <xdr:sp macro="" textlink="">
      <xdr:nvSpPr>
        <xdr:cNvPr id="243" name="楕円 242">
          <a:extLst>
            <a:ext uri="{FF2B5EF4-FFF2-40B4-BE49-F238E27FC236}">
              <a16:creationId xmlns:a16="http://schemas.microsoft.com/office/drawing/2014/main" id="{DB9C95D5-F5ED-437B-BEB4-B38B002B9A82}"/>
            </a:ext>
          </a:extLst>
        </xdr:cNvPr>
        <xdr:cNvSpPr/>
      </xdr:nvSpPr>
      <xdr:spPr>
        <a:xfrm>
          <a:off x="104267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149242</xdr:rowOff>
    </xdr:from>
    <xdr:ext cx="469744" cy="259045"/>
    <xdr:sp macro="" textlink="">
      <xdr:nvSpPr>
        <xdr:cNvPr id="244" name="【体育館・プール】&#10;一人当たり面積該当値テキスト">
          <a:extLst>
            <a:ext uri="{FF2B5EF4-FFF2-40B4-BE49-F238E27FC236}">
              <a16:creationId xmlns:a16="http://schemas.microsoft.com/office/drawing/2014/main" id="{FB0511F0-17EE-41C9-853E-C23FE7745415}"/>
            </a:ext>
          </a:extLst>
        </xdr:cNvPr>
        <xdr:cNvSpPr txBox="1"/>
      </xdr:nvSpPr>
      <xdr:spPr>
        <a:xfrm>
          <a:off x="10515600"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137795</xdr:rowOff>
    </xdr:from>
    <xdr:to>
      <xdr:col>50</xdr:col>
      <xdr:colOff>165100</xdr:colOff>
      <xdr:row>60</xdr:row>
      <xdr:rowOff>67945</xdr:rowOff>
    </xdr:to>
    <xdr:sp macro="" textlink="">
      <xdr:nvSpPr>
        <xdr:cNvPr id="245" name="楕円 244">
          <a:extLst>
            <a:ext uri="{FF2B5EF4-FFF2-40B4-BE49-F238E27FC236}">
              <a16:creationId xmlns:a16="http://schemas.microsoft.com/office/drawing/2014/main" id="{1BFC9B2C-9C52-4D2A-ADB5-F51565037184}"/>
            </a:ext>
          </a:extLst>
        </xdr:cNvPr>
        <xdr:cNvSpPr/>
      </xdr:nvSpPr>
      <xdr:spPr>
        <a:xfrm>
          <a:off x="9588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5715</xdr:rowOff>
    </xdr:from>
    <xdr:to>
      <xdr:col>55</xdr:col>
      <xdr:colOff>0</xdr:colOff>
      <xdr:row>60</xdr:row>
      <xdr:rowOff>17145</xdr:rowOff>
    </xdr:to>
    <xdr:cxnSp macro="">
      <xdr:nvCxnSpPr>
        <xdr:cNvPr id="246" name="直線コネクタ 245">
          <a:extLst>
            <a:ext uri="{FF2B5EF4-FFF2-40B4-BE49-F238E27FC236}">
              <a16:creationId xmlns:a16="http://schemas.microsoft.com/office/drawing/2014/main" id="{AD49C2F5-8DC6-4C75-9EDA-8251E3FA134F}"/>
            </a:ext>
          </a:extLst>
        </xdr:cNvPr>
        <xdr:cNvCxnSpPr/>
      </xdr:nvCxnSpPr>
      <xdr:spPr>
        <a:xfrm flipV="1">
          <a:off x="9639300" y="102927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154940</xdr:rowOff>
    </xdr:from>
    <xdr:to>
      <xdr:col>46</xdr:col>
      <xdr:colOff>38100</xdr:colOff>
      <xdr:row>60</xdr:row>
      <xdr:rowOff>85090</xdr:rowOff>
    </xdr:to>
    <xdr:sp macro="" textlink="">
      <xdr:nvSpPr>
        <xdr:cNvPr id="247" name="楕円 246">
          <a:extLst>
            <a:ext uri="{FF2B5EF4-FFF2-40B4-BE49-F238E27FC236}">
              <a16:creationId xmlns:a16="http://schemas.microsoft.com/office/drawing/2014/main" id="{EED62C9D-71C1-4BEF-A693-D1A3315BD143}"/>
            </a:ext>
          </a:extLst>
        </xdr:cNvPr>
        <xdr:cNvSpPr/>
      </xdr:nvSpPr>
      <xdr:spPr>
        <a:xfrm>
          <a:off x="8699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17145</xdr:rowOff>
    </xdr:from>
    <xdr:to>
      <xdr:col>50</xdr:col>
      <xdr:colOff>114300</xdr:colOff>
      <xdr:row>60</xdr:row>
      <xdr:rowOff>34290</xdr:rowOff>
    </xdr:to>
    <xdr:cxnSp macro="">
      <xdr:nvCxnSpPr>
        <xdr:cNvPr id="248" name="直線コネクタ 247">
          <a:extLst>
            <a:ext uri="{FF2B5EF4-FFF2-40B4-BE49-F238E27FC236}">
              <a16:creationId xmlns:a16="http://schemas.microsoft.com/office/drawing/2014/main" id="{86E4E2E5-5B15-4B32-913B-D52706D39A7F}"/>
            </a:ext>
          </a:extLst>
        </xdr:cNvPr>
        <xdr:cNvCxnSpPr/>
      </xdr:nvCxnSpPr>
      <xdr:spPr>
        <a:xfrm flipV="1">
          <a:off x="8750300" y="103041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168275</xdr:rowOff>
    </xdr:from>
    <xdr:to>
      <xdr:col>41</xdr:col>
      <xdr:colOff>101600</xdr:colOff>
      <xdr:row>60</xdr:row>
      <xdr:rowOff>98425</xdr:rowOff>
    </xdr:to>
    <xdr:sp macro="" textlink="">
      <xdr:nvSpPr>
        <xdr:cNvPr id="249" name="楕円 248">
          <a:extLst>
            <a:ext uri="{FF2B5EF4-FFF2-40B4-BE49-F238E27FC236}">
              <a16:creationId xmlns:a16="http://schemas.microsoft.com/office/drawing/2014/main" id="{63ECFD21-AE0E-4D79-892E-E1A281135B9B}"/>
            </a:ext>
          </a:extLst>
        </xdr:cNvPr>
        <xdr:cNvSpPr/>
      </xdr:nvSpPr>
      <xdr:spPr>
        <a:xfrm>
          <a:off x="7810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34290</xdr:rowOff>
    </xdr:from>
    <xdr:to>
      <xdr:col>45</xdr:col>
      <xdr:colOff>177800</xdr:colOff>
      <xdr:row>60</xdr:row>
      <xdr:rowOff>47625</xdr:rowOff>
    </xdr:to>
    <xdr:cxnSp macro="">
      <xdr:nvCxnSpPr>
        <xdr:cNvPr id="250" name="直線コネクタ 249">
          <a:extLst>
            <a:ext uri="{FF2B5EF4-FFF2-40B4-BE49-F238E27FC236}">
              <a16:creationId xmlns:a16="http://schemas.microsoft.com/office/drawing/2014/main" id="{906E63CE-CCD4-4EA4-B9AA-AD3EF8DE4AEE}"/>
            </a:ext>
          </a:extLst>
        </xdr:cNvPr>
        <xdr:cNvCxnSpPr/>
      </xdr:nvCxnSpPr>
      <xdr:spPr>
        <a:xfrm flipV="1">
          <a:off x="7861300" y="103212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12065</xdr:rowOff>
    </xdr:from>
    <xdr:to>
      <xdr:col>36</xdr:col>
      <xdr:colOff>165100</xdr:colOff>
      <xdr:row>60</xdr:row>
      <xdr:rowOff>113665</xdr:rowOff>
    </xdr:to>
    <xdr:sp macro="" textlink="">
      <xdr:nvSpPr>
        <xdr:cNvPr id="251" name="楕円 250">
          <a:extLst>
            <a:ext uri="{FF2B5EF4-FFF2-40B4-BE49-F238E27FC236}">
              <a16:creationId xmlns:a16="http://schemas.microsoft.com/office/drawing/2014/main" id="{1DD9F304-A9A6-440F-84B4-6D9E2CC2C310}"/>
            </a:ext>
          </a:extLst>
        </xdr:cNvPr>
        <xdr:cNvSpPr/>
      </xdr:nvSpPr>
      <xdr:spPr>
        <a:xfrm>
          <a:off x="6921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47625</xdr:rowOff>
    </xdr:from>
    <xdr:to>
      <xdr:col>41</xdr:col>
      <xdr:colOff>50800</xdr:colOff>
      <xdr:row>60</xdr:row>
      <xdr:rowOff>62865</xdr:rowOff>
    </xdr:to>
    <xdr:cxnSp macro="">
      <xdr:nvCxnSpPr>
        <xdr:cNvPr id="252" name="直線コネクタ 251">
          <a:extLst>
            <a:ext uri="{FF2B5EF4-FFF2-40B4-BE49-F238E27FC236}">
              <a16:creationId xmlns:a16="http://schemas.microsoft.com/office/drawing/2014/main" id="{A6729D66-AA1E-4B98-8513-6F10C78DABA4}"/>
            </a:ext>
          </a:extLst>
        </xdr:cNvPr>
        <xdr:cNvCxnSpPr/>
      </xdr:nvCxnSpPr>
      <xdr:spPr>
        <a:xfrm flipV="1">
          <a:off x="6972300" y="103346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59633D55-4666-4624-B6FC-031D44DA2D78}"/>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A19CC3DB-55EB-4460-8A4D-D74978C5736E}"/>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AE43AA80-8B64-4AF9-9DD3-4456E481A481}"/>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8976BD5A-539F-455C-928C-D7C3C48728E0}"/>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84472</xdr:rowOff>
    </xdr:from>
    <xdr:ext cx="469744" cy="259045"/>
    <xdr:sp macro="" textlink="">
      <xdr:nvSpPr>
        <xdr:cNvPr id="257" name="n_1mainValue【体育館・プール】&#10;一人当たり面積">
          <a:extLst>
            <a:ext uri="{FF2B5EF4-FFF2-40B4-BE49-F238E27FC236}">
              <a16:creationId xmlns:a16="http://schemas.microsoft.com/office/drawing/2014/main" id="{45C78400-E6E6-4CCB-A707-D3EF38107D11}"/>
            </a:ext>
          </a:extLst>
        </xdr:cNvPr>
        <xdr:cNvSpPr txBox="1"/>
      </xdr:nvSpPr>
      <xdr:spPr>
        <a:xfrm>
          <a:off x="93917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101617</xdr:rowOff>
    </xdr:from>
    <xdr:ext cx="469744" cy="259045"/>
    <xdr:sp macro="" textlink="">
      <xdr:nvSpPr>
        <xdr:cNvPr id="258" name="n_2mainValue【体育館・プール】&#10;一人当たり面積">
          <a:extLst>
            <a:ext uri="{FF2B5EF4-FFF2-40B4-BE49-F238E27FC236}">
              <a16:creationId xmlns:a16="http://schemas.microsoft.com/office/drawing/2014/main" id="{D951A91E-1F33-4EF7-9A8B-BA8E379F9EC2}"/>
            </a:ext>
          </a:extLst>
        </xdr:cNvPr>
        <xdr:cNvSpPr txBox="1"/>
      </xdr:nvSpPr>
      <xdr:spPr>
        <a:xfrm>
          <a:off x="8515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114952</xdr:rowOff>
    </xdr:from>
    <xdr:ext cx="469744" cy="259045"/>
    <xdr:sp macro="" textlink="">
      <xdr:nvSpPr>
        <xdr:cNvPr id="259" name="n_3mainValue【体育館・プール】&#10;一人当たり面積">
          <a:extLst>
            <a:ext uri="{FF2B5EF4-FFF2-40B4-BE49-F238E27FC236}">
              <a16:creationId xmlns:a16="http://schemas.microsoft.com/office/drawing/2014/main" id="{AFC5F431-5E0C-4E8F-9DF6-9E7CDA20C7FE}"/>
            </a:ext>
          </a:extLst>
        </xdr:cNvPr>
        <xdr:cNvSpPr txBox="1"/>
      </xdr:nvSpPr>
      <xdr:spPr>
        <a:xfrm>
          <a:off x="7626427"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130192</xdr:rowOff>
    </xdr:from>
    <xdr:ext cx="469744" cy="259045"/>
    <xdr:sp macro="" textlink="">
      <xdr:nvSpPr>
        <xdr:cNvPr id="260" name="n_4mainValue【体育館・プール】&#10;一人当たり面積">
          <a:extLst>
            <a:ext uri="{FF2B5EF4-FFF2-40B4-BE49-F238E27FC236}">
              <a16:creationId xmlns:a16="http://schemas.microsoft.com/office/drawing/2014/main" id="{EFEDB14C-A297-4C6E-8BB6-E28FF1EB3493}"/>
            </a:ext>
          </a:extLst>
        </xdr:cNvPr>
        <xdr:cNvSpPr txBox="1"/>
      </xdr:nvSpPr>
      <xdr:spPr>
        <a:xfrm>
          <a:off x="6737427" y="1007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E85B5EA-A784-43D5-9FF0-38C23AFDCE0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288B666-6C1A-4C4A-96DD-28166F66D08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E4808CC7-000E-40FA-9E05-02FEDBEF83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9F3DF080-1F99-4979-83D7-755D3CB866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CADFFCB0-EA97-475F-B636-FBF99AE37CD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CE83609-A73E-4445-BAD9-96EF17D4C79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CD329CC-8FB9-4FD8-BC6E-5C87B968282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66175017-39C7-4A15-96A8-499500D317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13946CE-1CBC-4787-84EF-6C3A2708E4F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C90FF37-7879-45A1-90C9-3AF14C4A8CC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D0081EE5-AF3C-4564-8A58-B3F0F73ABDC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8E2BB486-9241-4E1B-83B7-856F9AC331D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9D630783-1E6F-488C-A10E-608D45497A1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C7543169-7A59-4502-BA17-266FD266DCA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E7563CC1-DC70-4D6C-A017-E82F1614EFF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AB35A2D2-6050-4E67-8274-696C4814941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D8E832A1-2AA5-43F1-AA67-40E623BCDDD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60570284-B480-4F36-B5FE-639BEF1DC5A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21B9EE52-8322-4C96-A23E-EA0D9920CC0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E987480E-ACEE-42BF-8EA3-E857B3D95D0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FC120F58-325D-40FB-A875-09FB9E70A6C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45867746-432A-4419-8AB5-03E03F13A70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D5D71A5D-2D30-408A-8816-B233A8D9B666}"/>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7E97711A-9F3E-4A37-9BBB-FDB89E249C8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FB337F6F-48F4-4BC1-AD71-E65CEC721AA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3AA0E36E-335E-4648-93B0-65B63F93AE57}"/>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80A09130-3F31-4559-A16A-D08BAC3B0AF2}"/>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86AAF460-1F8E-4B0B-8031-E90ACDE11603}"/>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EA9B1F7A-2408-476D-982E-E7307E42D6DD}"/>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4D377DDA-957A-45E7-AE44-07F7165FB4E5}"/>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1C36B5AD-BF09-429E-837B-FF1F3E4FA3B9}"/>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A0E76BB2-2618-45C4-B3FA-755BB0264D2F}"/>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0C71A3A9-319A-44A1-88CF-21B671A32327}"/>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118A847-855F-4B1D-8C5C-A3A4786EB8D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11F5019-C53C-4F63-9968-FC582F378AC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8ED6F54-3026-4BAA-BDFC-CF4F25EEE12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4A483A0-2374-4F54-A030-2F88CE25820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CD3DCCE-A5A5-4A60-A1D7-5D2DCD41DBE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299" name="楕円 298">
          <a:extLst>
            <a:ext uri="{FF2B5EF4-FFF2-40B4-BE49-F238E27FC236}">
              <a16:creationId xmlns:a16="http://schemas.microsoft.com/office/drawing/2014/main" id="{159A5CA9-5E39-48B1-9252-BD146351F877}"/>
            </a:ext>
          </a:extLst>
        </xdr:cNvPr>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160038</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DB8E5C79-D57E-465D-B12C-4B31910A1B21}"/>
            </a:ext>
          </a:extLst>
        </xdr:cNvPr>
        <xdr:cNvSpPr txBox="1"/>
      </xdr:nvSpPr>
      <xdr:spPr>
        <a:xfrm>
          <a:off x="4673600"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151892</xdr:rowOff>
    </xdr:from>
    <xdr:to>
      <xdr:col>20</xdr:col>
      <xdr:colOff>38100</xdr:colOff>
      <xdr:row>82</xdr:row>
      <xdr:rowOff>82042</xdr:rowOff>
    </xdr:to>
    <xdr:sp macro="" textlink="">
      <xdr:nvSpPr>
        <xdr:cNvPr id="301" name="楕円 300">
          <a:extLst>
            <a:ext uri="{FF2B5EF4-FFF2-40B4-BE49-F238E27FC236}">
              <a16:creationId xmlns:a16="http://schemas.microsoft.com/office/drawing/2014/main" id="{B2D83DF8-931E-41F0-932E-9E3FC94E4B71}"/>
            </a:ext>
          </a:extLst>
        </xdr:cNvPr>
        <xdr:cNvSpPr/>
      </xdr:nvSpPr>
      <xdr:spPr>
        <a:xfrm>
          <a:off x="3746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31242</xdr:rowOff>
    </xdr:from>
    <xdr:to>
      <xdr:col>24</xdr:col>
      <xdr:colOff>63500</xdr:colOff>
      <xdr:row>82</xdr:row>
      <xdr:rowOff>60961</xdr:rowOff>
    </xdr:to>
    <xdr:cxnSp macro="">
      <xdr:nvCxnSpPr>
        <xdr:cNvPr id="302" name="直線コネクタ 301">
          <a:extLst>
            <a:ext uri="{FF2B5EF4-FFF2-40B4-BE49-F238E27FC236}">
              <a16:creationId xmlns:a16="http://schemas.microsoft.com/office/drawing/2014/main" id="{BEBA20E0-4521-4E29-9168-C1084415834F}"/>
            </a:ext>
          </a:extLst>
        </xdr:cNvPr>
        <xdr:cNvCxnSpPr/>
      </xdr:nvCxnSpPr>
      <xdr:spPr>
        <a:xfrm>
          <a:off x="3797300" y="14090142"/>
          <a:ext cx="8382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122174</xdr:rowOff>
    </xdr:from>
    <xdr:to>
      <xdr:col>15</xdr:col>
      <xdr:colOff>101600</xdr:colOff>
      <xdr:row>82</xdr:row>
      <xdr:rowOff>52324</xdr:rowOff>
    </xdr:to>
    <xdr:sp macro="" textlink="">
      <xdr:nvSpPr>
        <xdr:cNvPr id="303" name="楕円 302">
          <a:extLst>
            <a:ext uri="{FF2B5EF4-FFF2-40B4-BE49-F238E27FC236}">
              <a16:creationId xmlns:a16="http://schemas.microsoft.com/office/drawing/2014/main" id="{CA87FC7B-11DD-4BA4-B905-9B9C7EBA5657}"/>
            </a:ext>
          </a:extLst>
        </xdr:cNvPr>
        <xdr:cNvSpPr/>
      </xdr:nvSpPr>
      <xdr:spPr>
        <a:xfrm>
          <a:off x="2857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xdr:rowOff>
    </xdr:from>
    <xdr:to>
      <xdr:col>19</xdr:col>
      <xdr:colOff>177800</xdr:colOff>
      <xdr:row>82</xdr:row>
      <xdr:rowOff>31242</xdr:rowOff>
    </xdr:to>
    <xdr:cxnSp macro="">
      <xdr:nvCxnSpPr>
        <xdr:cNvPr id="304" name="直線コネクタ 303">
          <a:extLst>
            <a:ext uri="{FF2B5EF4-FFF2-40B4-BE49-F238E27FC236}">
              <a16:creationId xmlns:a16="http://schemas.microsoft.com/office/drawing/2014/main" id="{F71F5453-68E1-4D61-A495-90CD4BB28891}"/>
            </a:ext>
          </a:extLst>
        </xdr:cNvPr>
        <xdr:cNvCxnSpPr/>
      </xdr:nvCxnSpPr>
      <xdr:spPr>
        <a:xfrm>
          <a:off x="2908300" y="1406042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119887</xdr:rowOff>
    </xdr:from>
    <xdr:to>
      <xdr:col>10</xdr:col>
      <xdr:colOff>165100</xdr:colOff>
      <xdr:row>82</xdr:row>
      <xdr:rowOff>50037</xdr:rowOff>
    </xdr:to>
    <xdr:sp macro="" textlink="">
      <xdr:nvSpPr>
        <xdr:cNvPr id="305" name="楕円 304">
          <a:extLst>
            <a:ext uri="{FF2B5EF4-FFF2-40B4-BE49-F238E27FC236}">
              <a16:creationId xmlns:a16="http://schemas.microsoft.com/office/drawing/2014/main" id="{1E1AE3AA-CAAA-4EBF-9F53-255635AE6569}"/>
            </a:ext>
          </a:extLst>
        </xdr:cNvPr>
        <xdr:cNvSpPr/>
      </xdr:nvSpPr>
      <xdr:spPr>
        <a:xfrm>
          <a:off x="1968500" y="1400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170687</xdr:rowOff>
    </xdr:from>
    <xdr:to>
      <xdr:col>15</xdr:col>
      <xdr:colOff>50800</xdr:colOff>
      <xdr:row>82</xdr:row>
      <xdr:rowOff>1524</xdr:rowOff>
    </xdr:to>
    <xdr:cxnSp macro="">
      <xdr:nvCxnSpPr>
        <xdr:cNvPr id="306" name="直線コネクタ 305">
          <a:extLst>
            <a:ext uri="{FF2B5EF4-FFF2-40B4-BE49-F238E27FC236}">
              <a16:creationId xmlns:a16="http://schemas.microsoft.com/office/drawing/2014/main" id="{34AA039E-5AD6-4BD1-9C4F-D5B17E4A899E}"/>
            </a:ext>
          </a:extLst>
        </xdr:cNvPr>
        <xdr:cNvCxnSpPr/>
      </xdr:nvCxnSpPr>
      <xdr:spPr>
        <a:xfrm>
          <a:off x="2019300" y="1405813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92456</xdr:rowOff>
    </xdr:from>
    <xdr:to>
      <xdr:col>6</xdr:col>
      <xdr:colOff>38100</xdr:colOff>
      <xdr:row>82</xdr:row>
      <xdr:rowOff>22606</xdr:rowOff>
    </xdr:to>
    <xdr:sp macro="" textlink="">
      <xdr:nvSpPr>
        <xdr:cNvPr id="307" name="楕円 306">
          <a:extLst>
            <a:ext uri="{FF2B5EF4-FFF2-40B4-BE49-F238E27FC236}">
              <a16:creationId xmlns:a16="http://schemas.microsoft.com/office/drawing/2014/main" id="{5785430E-BB3C-468E-B488-A438714830E9}"/>
            </a:ext>
          </a:extLst>
        </xdr:cNvPr>
        <xdr:cNvSpPr/>
      </xdr:nvSpPr>
      <xdr:spPr>
        <a:xfrm>
          <a:off x="1079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143256</xdr:rowOff>
    </xdr:from>
    <xdr:to>
      <xdr:col>10</xdr:col>
      <xdr:colOff>114300</xdr:colOff>
      <xdr:row>81</xdr:row>
      <xdr:rowOff>170687</xdr:rowOff>
    </xdr:to>
    <xdr:cxnSp macro="">
      <xdr:nvCxnSpPr>
        <xdr:cNvPr id="308" name="直線コネクタ 307">
          <a:extLst>
            <a:ext uri="{FF2B5EF4-FFF2-40B4-BE49-F238E27FC236}">
              <a16:creationId xmlns:a16="http://schemas.microsoft.com/office/drawing/2014/main" id="{EC24F9A1-E5C0-4268-BBF3-7C97753F180E}"/>
            </a:ext>
          </a:extLst>
        </xdr:cNvPr>
        <xdr:cNvCxnSpPr/>
      </xdr:nvCxnSpPr>
      <xdr:spPr>
        <a:xfrm>
          <a:off x="1130300" y="1403070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1D2A917F-E937-4F7D-B929-231A3573E1C1}"/>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71EE04B2-9267-4855-B505-E585E079ABB3}"/>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F37D5C96-7D4C-434D-B5C0-8A4AFCD46D4F}"/>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3B82BC0E-DAEB-4294-8D8A-2FD1051BD8E2}"/>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73169</xdr:rowOff>
    </xdr:from>
    <xdr:ext cx="405111" cy="259045"/>
    <xdr:sp macro="" textlink="">
      <xdr:nvSpPr>
        <xdr:cNvPr id="313" name="n_1mainValue【福祉施設】&#10;有形固定資産減価償却率">
          <a:extLst>
            <a:ext uri="{FF2B5EF4-FFF2-40B4-BE49-F238E27FC236}">
              <a16:creationId xmlns:a16="http://schemas.microsoft.com/office/drawing/2014/main" id="{E082513F-4A1E-472A-A80D-22B96CC3E298}"/>
            </a:ext>
          </a:extLst>
        </xdr:cNvPr>
        <xdr:cNvSpPr txBox="1"/>
      </xdr:nvSpPr>
      <xdr:spPr>
        <a:xfrm>
          <a:off x="35820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43451</xdr:rowOff>
    </xdr:from>
    <xdr:ext cx="405111" cy="259045"/>
    <xdr:sp macro="" textlink="">
      <xdr:nvSpPr>
        <xdr:cNvPr id="314" name="n_2mainValue【福祉施設】&#10;有形固定資産減価償却率">
          <a:extLst>
            <a:ext uri="{FF2B5EF4-FFF2-40B4-BE49-F238E27FC236}">
              <a16:creationId xmlns:a16="http://schemas.microsoft.com/office/drawing/2014/main" id="{5185C3AC-C8A9-4723-8A26-EAAF43FD4873}"/>
            </a:ext>
          </a:extLst>
        </xdr:cNvPr>
        <xdr:cNvSpPr txBox="1"/>
      </xdr:nvSpPr>
      <xdr:spPr>
        <a:xfrm>
          <a:off x="2705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41164</xdr:rowOff>
    </xdr:from>
    <xdr:ext cx="405111" cy="259045"/>
    <xdr:sp macro="" textlink="">
      <xdr:nvSpPr>
        <xdr:cNvPr id="315" name="n_3mainValue【福祉施設】&#10;有形固定資産減価償却率">
          <a:extLst>
            <a:ext uri="{FF2B5EF4-FFF2-40B4-BE49-F238E27FC236}">
              <a16:creationId xmlns:a16="http://schemas.microsoft.com/office/drawing/2014/main" id="{DB98341C-1684-4748-B751-64CF283C26C9}"/>
            </a:ext>
          </a:extLst>
        </xdr:cNvPr>
        <xdr:cNvSpPr txBox="1"/>
      </xdr:nvSpPr>
      <xdr:spPr>
        <a:xfrm>
          <a:off x="1816744" y="1410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13733</xdr:rowOff>
    </xdr:from>
    <xdr:ext cx="405111" cy="259045"/>
    <xdr:sp macro="" textlink="">
      <xdr:nvSpPr>
        <xdr:cNvPr id="316" name="n_4mainValue【福祉施設】&#10;有形固定資産減価償却率">
          <a:extLst>
            <a:ext uri="{FF2B5EF4-FFF2-40B4-BE49-F238E27FC236}">
              <a16:creationId xmlns:a16="http://schemas.microsoft.com/office/drawing/2014/main" id="{D0131DB6-6320-4B29-95E5-19218D0C2D0D}"/>
            </a:ext>
          </a:extLst>
        </xdr:cNvPr>
        <xdr:cNvSpPr txBox="1"/>
      </xdr:nvSpPr>
      <xdr:spPr>
        <a:xfrm>
          <a:off x="927744"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CB9284DB-F5A9-4BB5-BDA1-29E416C7961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9F962D5D-9262-4B75-9AEA-43A037C821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C6422B4-2771-4F98-BCF3-5A155040AD6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5D7E5EEF-641E-4461-A538-CCB8F936922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71E0B68D-BC84-4C94-BB25-5B833DE5905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DDFC2ABD-0AC9-4892-8A82-F31AD976C0E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F82B9B0B-4934-4BF7-8CF7-A0F51C9D651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FC9D1A6E-6892-4850-90CF-E4A3AB3DB68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C558110B-A395-453E-A668-F7E6737C87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1EBA0FDB-8DDF-4719-9154-DAAF449739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482D7FEA-3DBA-4C5E-A9F6-ACC6153B475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9C51ED15-6ED8-4E21-90D3-8E7FF09692A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177344F1-C000-4D60-8744-5A7CAAE6A9B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2C88DC30-F70B-446A-9C5D-250C41504F4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7174F601-1EB2-422D-988F-F91E49B7D67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E0C91CBE-61CC-47EC-BF43-DDCC92C219D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9CBE0080-181C-4454-9EE0-BC5944BDB4F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8FCBA539-7EDB-46DE-AAC9-88AAA06BEB2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4A9A1A84-A940-4084-A66F-C37921FFB64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DEA6E48C-7175-419D-BC69-0FA5CEA59D6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388F660-4126-4A9A-86E7-64569AC5028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E3427B0-7D73-4515-84EC-B4341E5F98F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4C5D4277-9A1E-4ECA-9D88-8A67A7FB2B5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1D01EC80-9FAB-4B0F-B360-A812CB465494}"/>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B1397431-8CB7-4312-AAFA-5B3E1F5B203B}"/>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8665B724-C372-4F49-A15B-5EAE6EBCE8C5}"/>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1C509628-FE45-4D43-90DA-BA3015DD6358}"/>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74E9A963-8B65-4B20-B785-CDA1DBA2071C}"/>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63BA8ACD-DA6A-49F5-BF5E-0A219D9F975D}"/>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9BDDF7E5-DEED-49CE-A04E-4D4C7B3A8AFD}"/>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07FA6EA5-5B85-4C97-882E-9ED734C37EB6}"/>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239706CF-1B35-49F8-BA74-AD6F6251F633}"/>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EAC383AB-CAFA-458B-8184-EEC536F4DC9D}"/>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88DFD56D-660C-44C7-AED6-1D3C6EE8CF6D}"/>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E1EB560-5954-41E6-95DF-F6E762032C2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1E4A9EF-FFC6-41F6-A541-D385DEE753C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0814CF4-B517-430C-A19E-F168DF7ABAA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D5F6D00-3074-4C9D-AA36-31E912ED27C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37EEA7-3CFE-45C1-AF47-53EDA57DBB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109220</xdr:rowOff>
    </xdr:from>
    <xdr:to>
      <xdr:col>55</xdr:col>
      <xdr:colOff>50800</xdr:colOff>
      <xdr:row>86</xdr:row>
      <xdr:rowOff>39370</xdr:rowOff>
    </xdr:to>
    <xdr:sp macro="" textlink="">
      <xdr:nvSpPr>
        <xdr:cNvPr id="356" name="楕円 355">
          <a:extLst>
            <a:ext uri="{FF2B5EF4-FFF2-40B4-BE49-F238E27FC236}">
              <a16:creationId xmlns:a16="http://schemas.microsoft.com/office/drawing/2014/main" id="{47A9083A-41CA-48D0-8FC6-F1023BD5E83B}"/>
            </a:ext>
          </a:extLst>
        </xdr:cNvPr>
        <xdr:cNvSpPr/>
      </xdr:nvSpPr>
      <xdr:spPr>
        <a:xfrm>
          <a:off x="104267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24147</xdr:rowOff>
    </xdr:from>
    <xdr:ext cx="469744" cy="259045"/>
    <xdr:sp macro="" textlink="">
      <xdr:nvSpPr>
        <xdr:cNvPr id="357" name="【福祉施設】&#10;一人当たり面積該当値テキスト">
          <a:extLst>
            <a:ext uri="{FF2B5EF4-FFF2-40B4-BE49-F238E27FC236}">
              <a16:creationId xmlns:a16="http://schemas.microsoft.com/office/drawing/2014/main" id="{04063F51-F93E-4FF4-8712-4B8DF89F877A}"/>
            </a:ext>
          </a:extLst>
        </xdr:cNvPr>
        <xdr:cNvSpPr txBox="1"/>
      </xdr:nvSpPr>
      <xdr:spPr>
        <a:xfrm>
          <a:off x="10515600" y="1459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109220</xdr:rowOff>
    </xdr:from>
    <xdr:to>
      <xdr:col>50</xdr:col>
      <xdr:colOff>165100</xdr:colOff>
      <xdr:row>86</xdr:row>
      <xdr:rowOff>39370</xdr:rowOff>
    </xdr:to>
    <xdr:sp macro="" textlink="">
      <xdr:nvSpPr>
        <xdr:cNvPr id="358" name="楕円 357">
          <a:extLst>
            <a:ext uri="{FF2B5EF4-FFF2-40B4-BE49-F238E27FC236}">
              <a16:creationId xmlns:a16="http://schemas.microsoft.com/office/drawing/2014/main" id="{32040FAD-3E7F-45F7-8D6A-5336628406E6}"/>
            </a:ext>
          </a:extLst>
        </xdr:cNvPr>
        <xdr:cNvSpPr/>
      </xdr:nvSpPr>
      <xdr:spPr>
        <a:xfrm>
          <a:off x="9588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160020</xdr:rowOff>
    </xdr:from>
    <xdr:to>
      <xdr:col>55</xdr:col>
      <xdr:colOff>0</xdr:colOff>
      <xdr:row>85</xdr:row>
      <xdr:rowOff>160020</xdr:rowOff>
    </xdr:to>
    <xdr:cxnSp macro="">
      <xdr:nvCxnSpPr>
        <xdr:cNvPr id="359" name="直線コネクタ 358">
          <a:extLst>
            <a:ext uri="{FF2B5EF4-FFF2-40B4-BE49-F238E27FC236}">
              <a16:creationId xmlns:a16="http://schemas.microsoft.com/office/drawing/2014/main" id="{4BAB4F8F-DC74-4D1D-B0C0-2D5248671F4B}"/>
            </a:ext>
          </a:extLst>
        </xdr:cNvPr>
        <xdr:cNvCxnSpPr/>
      </xdr:nvCxnSpPr>
      <xdr:spPr>
        <a:xfrm>
          <a:off x="9639300" y="1473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60" name="楕円 359">
          <a:extLst>
            <a:ext uri="{FF2B5EF4-FFF2-40B4-BE49-F238E27FC236}">
              <a16:creationId xmlns:a16="http://schemas.microsoft.com/office/drawing/2014/main" id="{984A5A0C-6E3F-414E-9580-FAABDD18D840}"/>
            </a:ext>
          </a:extLst>
        </xdr:cNvPr>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160020</xdr:rowOff>
    </xdr:from>
    <xdr:to>
      <xdr:col>50</xdr:col>
      <xdr:colOff>114300</xdr:colOff>
      <xdr:row>85</xdr:row>
      <xdr:rowOff>163830</xdr:rowOff>
    </xdr:to>
    <xdr:cxnSp macro="">
      <xdr:nvCxnSpPr>
        <xdr:cNvPr id="361" name="直線コネクタ 360">
          <a:extLst>
            <a:ext uri="{FF2B5EF4-FFF2-40B4-BE49-F238E27FC236}">
              <a16:creationId xmlns:a16="http://schemas.microsoft.com/office/drawing/2014/main" id="{252F2546-951D-45B8-922F-EC1223A4A13F}"/>
            </a:ext>
          </a:extLst>
        </xdr:cNvPr>
        <xdr:cNvCxnSpPr/>
      </xdr:nvCxnSpPr>
      <xdr:spPr>
        <a:xfrm flipV="1">
          <a:off x="8750300" y="1473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116839</xdr:rowOff>
    </xdr:from>
    <xdr:to>
      <xdr:col>41</xdr:col>
      <xdr:colOff>101600</xdr:colOff>
      <xdr:row>86</xdr:row>
      <xdr:rowOff>46989</xdr:rowOff>
    </xdr:to>
    <xdr:sp macro="" textlink="">
      <xdr:nvSpPr>
        <xdr:cNvPr id="362" name="楕円 361">
          <a:extLst>
            <a:ext uri="{FF2B5EF4-FFF2-40B4-BE49-F238E27FC236}">
              <a16:creationId xmlns:a16="http://schemas.microsoft.com/office/drawing/2014/main" id="{07A0E908-FFB8-4F99-95AF-50F4F1DEC7A3}"/>
            </a:ext>
          </a:extLst>
        </xdr:cNvPr>
        <xdr:cNvSpPr/>
      </xdr:nvSpPr>
      <xdr:spPr>
        <a:xfrm>
          <a:off x="7810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163830</xdr:rowOff>
    </xdr:from>
    <xdr:to>
      <xdr:col>45</xdr:col>
      <xdr:colOff>177800</xdr:colOff>
      <xdr:row>85</xdr:row>
      <xdr:rowOff>167639</xdr:rowOff>
    </xdr:to>
    <xdr:cxnSp macro="">
      <xdr:nvCxnSpPr>
        <xdr:cNvPr id="363" name="直線コネクタ 362">
          <a:extLst>
            <a:ext uri="{FF2B5EF4-FFF2-40B4-BE49-F238E27FC236}">
              <a16:creationId xmlns:a16="http://schemas.microsoft.com/office/drawing/2014/main" id="{3EE6351D-D3D1-44B2-AB08-D3A04F719184}"/>
            </a:ext>
          </a:extLst>
        </xdr:cNvPr>
        <xdr:cNvCxnSpPr/>
      </xdr:nvCxnSpPr>
      <xdr:spPr>
        <a:xfrm flipV="1">
          <a:off x="7861300" y="14737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116839</xdr:rowOff>
    </xdr:from>
    <xdr:to>
      <xdr:col>36</xdr:col>
      <xdr:colOff>165100</xdr:colOff>
      <xdr:row>86</xdr:row>
      <xdr:rowOff>46989</xdr:rowOff>
    </xdr:to>
    <xdr:sp macro="" textlink="">
      <xdr:nvSpPr>
        <xdr:cNvPr id="364" name="楕円 363">
          <a:extLst>
            <a:ext uri="{FF2B5EF4-FFF2-40B4-BE49-F238E27FC236}">
              <a16:creationId xmlns:a16="http://schemas.microsoft.com/office/drawing/2014/main" id="{6E24E66F-2BE8-4D15-AA62-64AA7F57F61A}"/>
            </a:ext>
          </a:extLst>
        </xdr:cNvPr>
        <xdr:cNvSpPr/>
      </xdr:nvSpPr>
      <xdr:spPr>
        <a:xfrm>
          <a:off x="6921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167639</xdr:rowOff>
    </xdr:from>
    <xdr:to>
      <xdr:col>41</xdr:col>
      <xdr:colOff>50800</xdr:colOff>
      <xdr:row>85</xdr:row>
      <xdr:rowOff>167639</xdr:rowOff>
    </xdr:to>
    <xdr:cxnSp macro="">
      <xdr:nvCxnSpPr>
        <xdr:cNvPr id="365" name="直線コネクタ 364">
          <a:extLst>
            <a:ext uri="{FF2B5EF4-FFF2-40B4-BE49-F238E27FC236}">
              <a16:creationId xmlns:a16="http://schemas.microsoft.com/office/drawing/2014/main" id="{50B5D0BD-E9A5-4578-A178-C5C4D3F32B20}"/>
            </a:ext>
          </a:extLst>
        </xdr:cNvPr>
        <xdr:cNvCxnSpPr/>
      </xdr:nvCxnSpPr>
      <xdr:spPr>
        <a:xfrm>
          <a:off x="6972300" y="1474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15BE0A9C-ABDC-451F-A388-D765F450608F}"/>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75371797-CCFE-4BAF-99F1-340A5E0D6E26}"/>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BF8EAED1-9ECC-4719-A1A2-D9A17A63FB92}"/>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055FF3B0-FA56-49ED-9107-67FFF6DA7E87}"/>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30497</xdr:rowOff>
    </xdr:from>
    <xdr:ext cx="469744" cy="259045"/>
    <xdr:sp macro="" textlink="">
      <xdr:nvSpPr>
        <xdr:cNvPr id="370" name="n_1mainValue【福祉施設】&#10;一人当たり面積">
          <a:extLst>
            <a:ext uri="{FF2B5EF4-FFF2-40B4-BE49-F238E27FC236}">
              <a16:creationId xmlns:a16="http://schemas.microsoft.com/office/drawing/2014/main" id="{408BA540-1850-4619-8343-451AD8812096}"/>
            </a:ext>
          </a:extLst>
        </xdr:cNvPr>
        <xdr:cNvSpPr txBox="1"/>
      </xdr:nvSpPr>
      <xdr:spPr>
        <a:xfrm>
          <a:off x="93917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371" name="n_2mainValue【福祉施設】&#10;一人当たり面積">
          <a:extLst>
            <a:ext uri="{FF2B5EF4-FFF2-40B4-BE49-F238E27FC236}">
              <a16:creationId xmlns:a16="http://schemas.microsoft.com/office/drawing/2014/main" id="{AE11D932-5042-41C4-B5BE-DB50CA535E66}"/>
            </a:ext>
          </a:extLst>
        </xdr:cNvPr>
        <xdr:cNvSpPr txBox="1"/>
      </xdr:nvSpPr>
      <xdr:spPr>
        <a:xfrm>
          <a:off x="8515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38116</xdr:rowOff>
    </xdr:from>
    <xdr:ext cx="469744" cy="259045"/>
    <xdr:sp macro="" textlink="">
      <xdr:nvSpPr>
        <xdr:cNvPr id="372" name="n_3mainValue【福祉施設】&#10;一人当たり面積">
          <a:extLst>
            <a:ext uri="{FF2B5EF4-FFF2-40B4-BE49-F238E27FC236}">
              <a16:creationId xmlns:a16="http://schemas.microsoft.com/office/drawing/2014/main" id="{1ED7DB3A-3CBC-4337-B6F6-3BBA30E78CD7}"/>
            </a:ext>
          </a:extLst>
        </xdr:cNvPr>
        <xdr:cNvSpPr txBox="1"/>
      </xdr:nvSpPr>
      <xdr:spPr>
        <a:xfrm>
          <a:off x="7626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38116</xdr:rowOff>
    </xdr:from>
    <xdr:ext cx="469744" cy="259045"/>
    <xdr:sp macro="" textlink="">
      <xdr:nvSpPr>
        <xdr:cNvPr id="373" name="n_4mainValue【福祉施設】&#10;一人当たり面積">
          <a:extLst>
            <a:ext uri="{FF2B5EF4-FFF2-40B4-BE49-F238E27FC236}">
              <a16:creationId xmlns:a16="http://schemas.microsoft.com/office/drawing/2014/main" id="{9DF4950D-3141-4764-8FB8-10FE9FB34C9A}"/>
            </a:ext>
          </a:extLst>
        </xdr:cNvPr>
        <xdr:cNvSpPr txBox="1"/>
      </xdr:nvSpPr>
      <xdr:spPr>
        <a:xfrm>
          <a:off x="6737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4AE32DC-0DE0-42A2-81B6-B6EF27AE5A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B6D5A16F-1293-4F21-99BF-99F8F183528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1CF58D6-16F7-4370-A006-E8F5BFF4DF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516A32E0-371D-4F65-B825-A43099B94F2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6060DEA-9E17-4600-BB7C-83883462F80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395D11F-107A-4043-84BA-72C4C0906C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6CE8E23-5A53-46CB-B4EC-FDEEBD077B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7D9FA6F8-2567-4986-BA93-03C851BEAC3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5865A63-CB98-4B00-81B6-A980C9B3E2F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46BAF5D9-1E3A-408B-B3D6-3BE7D83F883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2156E9E7-B285-4AB4-A0C5-51CB01158A0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E9F28AB-0064-4C10-AAC4-C0FF540F456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6EE0FAF5-D947-470B-A4F1-886880BA527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5C2BD8A2-CD88-4054-8555-24976283206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54835AA1-8889-4FA1-930E-807994B6F3B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4A32649-0780-49F3-9660-EB718DF109F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919C98A2-2FA1-406C-8896-47909295803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FD8A195A-83BF-418A-A54E-E694B572550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8C5B71AD-349D-41FC-825F-F7A99D40E60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DCCF2C0-8F1A-4919-AE19-17B38EEA3C6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23B11412-92BF-46FE-82A5-9B64C196DDC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9100D179-3D3C-4448-934E-FC9E68D6035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EC22B99-7D76-4EE3-8F86-D680380C1BB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81305C9-667C-4F67-A0AB-D3BBDD6B924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F832D98E-A380-4F6E-B47C-9E117D106A23}"/>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B0445B7B-E920-46DD-BA07-7A5718934849}"/>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B0B0E9AD-CFEB-4EB0-88BB-46D33818DFE2}"/>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9A2CEF5A-919E-4861-B8C2-3E8A7E10A812}"/>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D3F4A60D-423D-490C-9314-8B347B2FDD86}"/>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53362B6-418F-4051-BF29-4ACEDAC13951}"/>
            </a:ext>
          </a:extLst>
        </xdr:cNvPr>
        <xdr:cNvSpPr txBox="1"/>
      </xdr:nvSpPr>
      <xdr:spPr>
        <a:xfrm>
          <a:off x="4673600" y="1774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3C73D3B6-29D1-4C45-A816-19C78DC266DD}"/>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648D2FB2-D8CD-489C-A30A-15C67AC3960B}"/>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AA2C327C-1A1E-4298-A042-BF8E522DE280}"/>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1507F3CD-32D0-45CC-A4F5-F3EE5FB026B5}"/>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6645CF44-EA86-47D8-86A7-EA65DED41753}"/>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ED6F2B4-B725-4598-A87A-54EE421C1C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8DC3A87-61CE-4103-8CF6-20B34F4ABF3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47BDE8E-CB6A-4D6F-9EF9-2A0418F9608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5D33C8E-57E8-4780-995B-191559F6E9C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AF385A8-D5F7-4513-8101-154BB27092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99695</xdr:rowOff>
    </xdr:from>
    <xdr:to>
      <xdr:col>24</xdr:col>
      <xdr:colOff>114300</xdr:colOff>
      <xdr:row>106</xdr:row>
      <xdr:rowOff>29845</xdr:rowOff>
    </xdr:to>
    <xdr:sp macro="" textlink="">
      <xdr:nvSpPr>
        <xdr:cNvPr id="414" name="楕円 413">
          <a:extLst>
            <a:ext uri="{FF2B5EF4-FFF2-40B4-BE49-F238E27FC236}">
              <a16:creationId xmlns:a16="http://schemas.microsoft.com/office/drawing/2014/main" id="{B8FA4DD3-CA46-4BA7-B100-A3B4C723DF88}"/>
            </a:ext>
          </a:extLst>
        </xdr:cNvPr>
        <xdr:cNvSpPr/>
      </xdr:nvSpPr>
      <xdr:spPr>
        <a:xfrm>
          <a:off x="45847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78122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525FE232-8E0B-42DE-A90A-3A17EF8B41DF}"/>
            </a:ext>
          </a:extLst>
        </xdr:cNvPr>
        <xdr:cNvSpPr txBox="1"/>
      </xdr:nvSpPr>
      <xdr:spPr>
        <a:xfrm>
          <a:off x="4673600"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84455</xdr:rowOff>
    </xdr:from>
    <xdr:to>
      <xdr:col>20</xdr:col>
      <xdr:colOff>38100</xdr:colOff>
      <xdr:row>106</xdr:row>
      <xdr:rowOff>14605</xdr:rowOff>
    </xdr:to>
    <xdr:sp macro="" textlink="">
      <xdr:nvSpPr>
        <xdr:cNvPr id="416" name="楕円 415">
          <a:extLst>
            <a:ext uri="{FF2B5EF4-FFF2-40B4-BE49-F238E27FC236}">
              <a16:creationId xmlns:a16="http://schemas.microsoft.com/office/drawing/2014/main" id="{6AC02385-000D-4F52-AB7E-9BEDD3D4FF67}"/>
            </a:ext>
          </a:extLst>
        </xdr:cNvPr>
        <xdr:cNvSpPr/>
      </xdr:nvSpPr>
      <xdr:spPr>
        <a:xfrm>
          <a:off x="3746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135255</xdr:rowOff>
    </xdr:from>
    <xdr:to>
      <xdr:col>24</xdr:col>
      <xdr:colOff>63500</xdr:colOff>
      <xdr:row>105</xdr:row>
      <xdr:rowOff>150495</xdr:rowOff>
    </xdr:to>
    <xdr:cxnSp macro="">
      <xdr:nvCxnSpPr>
        <xdr:cNvPr id="417" name="直線コネクタ 416">
          <a:extLst>
            <a:ext uri="{FF2B5EF4-FFF2-40B4-BE49-F238E27FC236}">
              <a16:creationId xmlns:a16="http://schemas.microsoft.com/office/drawing/2014/main" id="{1DB24801-AE81-469D-96AC-9579072A2093}"/>
            </a:ext>
          </a:extLst>
        </xdr:cNvPr>
        <xdr:cNvCxnSpPr/>
      </xdr:nvCxnSpPr>
      <xdr:spPr>
        <a:xfrm>
          <a:off x="3797300" y="1813750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55880</xdr:rowOff>
    </xdr:from>
    <xdr:to>
      <xdr:col>15</xdr:col>
      <xdr:colOff>101600</xdr:colOff>
      <xdr:row>105</xdr:row>
      <xdr:rowOff>157480</xdr:rowOff>
    </xdr:to>
    <xdr:sp macro="" textlink="">
      <xdr:nvSpPr>
        <xdr:cNvPr id="418" name="楕円 417">
          <a:extLst>
            <a:ext uri="{FF2B5EF4-FFF2-40B4-BE49-F238E27FC236}">
              <a16:creationId xmlns:a16="http://schemas.microsoft.com/office/drawing/2014/main" id="{88432793-070C-408C-9D4A-2208385ADB42}"/>
            </a:ext>
          </a:extLst>
        </xdr:cNvPr>
        <xdr:cNvSpPr/>
      </xdr:nvSpPr>
      <xdr:spPr>
        <a:xfrm>
          <a:off x="2857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106680</xdr:rowOff>
    </xdr:from>
    <xdr:to>
      <xdr:col>19</xdr:col>
      <xdr:colOff>177800</xdr:colOff>
      <xdr:row>105</xdr:row>
      <xdr:rowOff>135255</xdr:rowOff>
    </xdr:to>
    <xdr:cxnSp macro="">
      <xdr:nvCxnSpPr>
        <xdr:cNvPr id="419" name="直線コネクタ 418">
          <a:extLst>
            <a:ext uri="{FF2B5EF4-FFF2-40B4-BE49-F238E27FC236}">
              <a16:creationId xmlns:a16="http://schemas.microsoft.com/office/drawing/2014/main" id="{AC867A58-E9D7-45FF-8A9B-C4038C241498}"/>
            </a:ext>
          </a:extLst>
        </xdr:cNvPr>
        <xdr:cNvCxnSpPr/>
      </xdr:nvCxnSpPr>
      <xdr:spPr>
        <a:xfrm>
          <a:off x="2908300" y="18108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4445</xdr:rowOff>
    </xdr:from>
    <xdr:to>
      <xdr:col>10</xdr:col>
      <xdr:colOff>165100</xdr:colOff>
      <xdr:row>105</xdr:row>
      <xdr:rowOff>106045</xdr:rowOff>
    </xdr:to>
    <xdr:sp macro="" textlink="">
      <xdr:nvSpPr>
        <xdr:cNvPr id="420" name="楕円 419">
          <a:extLst>
            <a:ext uri="{FF2B5EF4-FFF2-40B4-BE49-F238E27FC236}">
              <a16:creationId xmlns:a16="http://schemas.microsoft.com/office/drawing/2014/main" id="{5B71AFED-EF2B-43EE-8A76-F7E31466D1A6}"/>
            </a:ext>
          </a:extLst>
        </xdr:cNvPr>
        <xdr:cNvSpPr/>
      </xdr:nvSpPr>
      <xdr:spPr>
        <a:xfrm>
          <a:off x="1968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55245</xdr:rowOff>
    </xdr:from>
    <xdr:to>
      <xdr:col>15</xdr:col>
      <xdr:colOff>50800</xdr:colOff>
      <xdr:row>105</xdr:row>
      <xdr:rowOff>106680</xdr:rowOff>
    </xdr:to>
    <xdr:cxnSp macro="">
      <xdr:nvCxnSpPr>
        <xdr:cNvPr id="421" name="直線コネクタ 420">
          <a:extLst>
            <a:ext uri="{FF2B5EF4-FFF2-40B4-BE49-F238E27FC236}">
              <a16:creationId xmlns:a16="http://schemas.microsoft.com/office/drawing/2014/main" id="{3E1E22E4-D50D-4497-BB0C-FCCB8086B7C8}"/>
            </a:ext>
          </a:extLst>
        </xdr:cNvPr>
        <xdr:cNvCxnSpPr/>
      </xdr:nvCxnSpPr>
      <xdr:spPr>
        <a:xfrm>
          <a:off x="2019300" y="180574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139700</xdr:rowOff>
    </xdr:from>
    <xdr:to>
      <xdr:col>6</xdr:col>
      <xdr:colOff>38100</xdr:colOff>
      <xdr:row>105</xdr:row>
      <xdr:rowOff>69850</xdr:rowOff>
    </xdr:to>
    <xdr:sp macro="" textlink="">
      <xdr:nvSpPr>
        <xdr:cNvPr id="422" name="楕円 421">
          <a:extLst>
            <a:ext uri="{FF2B5EF4-FFF2-40B4-BE49-F238E27FC236}">
              <a16:creationId xmlns:a16="http://schemas.microsoft.com/office/drawing/2014/main" id="{7CBC9E23-EFDF-4158-B925-848B91DA00D3}"/>
            </a:ext>
          </a:extLst>
        </xdr:cNvPr>
        <xdr:cNvSpPr/>
      </xdr:nvSpPr>
      <xdr:spPr>
        <a:xfrm>
          <a:off x="1079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19050</xdr:rowOff>
    </xdr:from>
    <xdr:to>
      <xdr:col>10</xdr:col>
      <xdr:colOff>114300</xdr:colOff>
      <xdr:row>105</xdr:row>
      <xdr:rowOff>55245</xdr:rowOff>
    </xdr:to>
    <xdr:cxnSp macro="">
      <xdr:nvCxnSpPr>
        <xdr:cNvPr id="423" name="直線コネクタ 422">
          <a:extLst>
            <a:ext uri="{FF2B5EF4-FFF2-40B4-BE49-F238E27FC236}">
              <a16:creationId xmlns:a16="http://schemas.microsoft.com/office/drawing/2014/main" id="{BF277E8C-31F4-4C70-8969-14C61EAB955F}"/>
            </a:ext>
          </a:extLst>
        </xdr:cNvPr>
        <xdr:cNvCxnSpPr/>
      </xdr:nvCxnSpPr>
      <xdr:spPr>
        <a:xfrm>
          <a:off x="1130300" y="18021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BF3B5C91-B462-4B33-9E8A-AD9BF661677F}"/>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96426338-8A73-438A-8D2D-637BDB923778}"/>
            </a:ext>
          </a:extLst>
        </xdr:cNvPr>
        <xdr:cNvSpPr txBox="1"/>
      </xdr:nvSpPr>
      <xdr:spPr>
        <a:xfrm>
          <a:off x="2705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942C43C3-2503-484B-91A9-71369ABFC380}"/>
            </a:ext>
          </a:extLst>
        </xdr:cNvPr>
        <xdr:cNvSpPr txBox="1"/>
      </xdr:nvSpPr>
      <xdr:spPr>
        <a:xfrm>
          <a:off x="1816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D5D0FA42-F61A-4BA3-8541-BF2F4AC5E462}"/>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5732</xdr:rowOff>
    </xdr:from>
    <xdr:ext cx="405111" cy="259045"/>
    <xdr:sp macro="" textlink="">
      <xdr:nvSpPr>
        <xdr:cNvPr id="428" name="n_1mainValue【市民会館】&#10;有形固定資産減価償却率">
          <a:extLst>
            <a:ext uri="{FF2B5EF4-FFF2-40B4-BE49-F238E27FC236}">
              <a16:creationId xmlns:a16="http://schemas.microsoft.com/office/drawing/2014/main" id="{A5FF3F94-6B0B-49D1-BFB0-ECFE03719243}"/>
            </a:ext>
          </a:extLst>
        </xdr:cNvPr>
        <xdr:cNvSpPr txBox="1"/>
      </xdr:nvSpPr>
      <xdr:spPr>
        <a:xfrm>
          <a:off x="35820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148607</xdr:rowOff>
    </xdr:from>
    <xdr:ext cx="405111" cy="259045"/>
    <xdr:sp macro="" textlink="">
      <xdr:nvSpPr>
        <xdr:cNvPr id="429" name="n_2mainValue【市民会館】&#10;有形固定資産減価償却率">
          <a:extLst>
            <a:ext uri="{FF2B5EF4-FFF2-40B4-BE49-F238E27FC236}">
              <a16:creationId xmlns:a16="http://schemas.microsoft.com/office/drawing/2014/main" id="{DDA7746E-6EAB-40D6-A32A-6648B2000500}"/>
            </a:ext>
          </a:extLst>
        </xdr:cNvPr>
        <xdr:cNvSpPr txBox="1"/>
      </xdr:nvSpPr>
      <xdr:spPr>
        <a:xfrm>
          <a:off x="2705744"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97172</xdr:rowOff>
    </xdr:from>
    <xdr:ext cx="405111" cy="259045"/>
    <xdr:sp macro="" textlink="">
      <xdr:nvSpPr>
        <xdr:cNvPr id="430" name="n_3mainValue【市民会館】&#10;有形固定資産減価償却率">
          <a:extLst>
            <a:ext uri="{FF2B5EF4-FFF2-40B4-BE49-F238E27FC236}">
              <a16:creationId xmlns:a16="http://schemas.microsoft.com/office/drawing/2014/main" id="{E340E8FA-EBEE-4032-918F-DF0648D17C7D}"/>
            </a:ext>
          </a:extLst>
        </xdr:cNvPr>
        <xdr:cNvSpPr txBox="1"/>
      </xdr:nvSpPr>
      <xdr:spPr>
        <a:xfrm>
          <a:off x="1816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60977</xdr:rowOff>
    </xdr:from>
    <xdr:ext cx="405111" cy="259045"/>
    <xdr:sp macro="" textlink="">
      <xdr:nvSpPr>
        <xdr:cNvPr id="431" name="n_4mainValue【市民会館】&#10;有形固定資産減価償却率">
          <a:extLst>
            <a:ext uri="{FF2B5EF4-FFF2-40B4-BE49-F238E27FC236}">
              <a16:creationId xmlns:a16="http://schemas.microsoft.com/office/drawing/2014/main" id="{5F82D00D-468F-451F-9232-6831A07BDB50}"/>
            </a:ext>
          </a:extLst>
        </xdr:cNvPr>
        <xdr:cNvSpPr txBox="1"/>
      </xdr:nvSpPr>
      <xdr:spPr>
        <a:xfrm>
          <a:off x="927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FB22693B-CB60-436C-B10E-32A561F1806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81ED17D-98A1-4FFB-98CF-9482555219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E7D84B4-1474-4AEB-A44E-659335D5AE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C2E85CE-B2E6-4C9E-A153-9E812C79273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ABA1FFF-D450-4026-A5D9-2F0587870FC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BF6D4A1-08F5-42B6-B30D-63D8AA090D8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152D7A43-B6D0-4D31-A0EA-9C68B5E6BCA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F820E36-2177-4DE5-9173-019F0D83247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D995B1EC-32E0-4140-9BB8-742B1D02A12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1104CCB-7C3E-448F-B43E-EFEE23BAFED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2D2A8240-BE20-4838-B92E-3A013A0F352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48192D64-3F1F-48A2-A0D8-93F96906188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367ED032-B634-4707-8DAB-BAB32F7B934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297A327A-10C7-445B-BAE4-2F1065EA74B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B1327E75-24E1-4871-AD63-3EE684BD26F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5A00AFB8-2464-45C7-AD10-7D3CE4E770A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5D550669-C6BD-4D98-B457-A241F3A30C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44E5720E-40D2-4A84-996F-53FAA25B9AE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2D21C2C5-5435-4CE1-8A4C-EF6A176BBA4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7B0FC015-9854-43F1-BBE9-A014CE21B6B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233BCD5-231E-4A9E-AD52-F6BBF83ADD4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13C2F1F-71DF-4CB6-A23A-4DE48074D74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BB43FCC7-D2B5-414E-AF26-A33136454D4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FED2C234-D4E1-4D81-8F6A-286677B1CDBD}"/>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DDEA4CF1-FCAC-4CC9-9194-2C7C3A50741E}"/>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CAF6637E-6E4F-4755-B70B-B136E332B271}"/>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94B90D96-1A10-4BA6-8C14-14B9576BCB3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EB49B4F6-0ED6-43C3-833D-F8C57689EE72}"/>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816DB378-FA0F-45F4-B49F-559F272638D2}"/>
            </a:ext>
          </a:extLst>
        </xdr:cNvPr>
        <xdr:cNvSpPr txBox="1"/>
      </xdr:nvSpPr>
      <xdr:spPr>
        <a:xfrm>
          <a:off x="10515600" y="1791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E1EECC65-64F0-4F08-933B-406A0B2146DF}"/>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5ABD08CB-1EF5-4BCA-8785-EC88897B2EF3}"/>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F9800B36-9290-4B49-92DF-78F9AC3D3CAF}"/>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BB8FD489-09B0-4ED0-A965-897C4C5D5C68}"/>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7C20AE33-6B92-4769-B857-26EF0843C9D8}"/>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70E1273-2E4C-45BB-A2CD-E7E12975A2A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7F6F62D-2781-4325-A028-7604D5EDC7C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B2D6DA0-3515-4A1D-9D7E-BF194B5A3E1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02C7B77-C16C-42F7-AB3C-67BE508D64C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05EBD3F-190E-4372-94FB-3B3C16D8E06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90170</xdr:rowOff>
    </xdr:from>
    <xdr:to>
      <xdr:col>55</xdr:col>
      <xdr:colOff>50800</xdr:colOff>
      <xdr:row>103</xdr:row>
      <xdr:rowOff>20320</xdr:rowOff>
    </xdr:to>
    <xdr:sp macro="" textlink="">
      <xdr:nvSpPr>
        <xdr:cNvPr id="471" name="楕円 470">
          <a:extLst>
            <a:ext uri="{FF2B5EF4-FFF2-40B4-BE49-F238E27FC236}">
              <a16:creationId xmlns:a16="http://schemas.microsoft.com/office/drawing/2014/main" id="{B34A1E70-AB64-42A1-AC0D-1AAAB6685BFA}"/>
            </a:ext>
          </a:extLst>
        </xdr:cNvPr>
        <xdr:cNvSpPr/>
      </xdr:nvSpPr>
      <xdr:spPr>
        <a:xfrm>
          <a:off x="10426700" y="1757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113047</xdr:rowOff>
    </xdr:from>
    <xdr:ext cx="469744" cy="259045"/>
    <xdr:sp macro="" textlink="">
      <xdr:nvSpPr>
        <xdr:cNvPr id="472" name="【市民会館】&#10;一人当たり面積該当値テキスト">
          <a:extLst>
            <a:ext uri="{FF2B5EF4-FFF2-40B4-BE49-F238E27FC236}">
              <a16:creationId xmlns:a16="http://schemas.microsoft.com/office/drawing/2014/main" id="{0E583E7E-450C-4E2D-B455-1C5DB4D11127}"/>
            </a:ext>
          </a:extLst>
        </xdr:cNvPr>
        <xdr:cNvSpPr txBox="1"/>
      </xdr:nvSpPr>
      <xdr:spPr>
        <a:xfrm>
          <a:off x="10515600"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105411</xdr:rowOff>
    </xdr:from>
    <xdr:to>
      <xdr:col>50</xdr:col>
      <xdr:colOff>165100</xdr:colOff>
      <xdr:row>103</xdr:row>
      <xdr:rowOff>35561</xdr:rowOff>
    </xdr:to>
    <xdr:sp macro="" textlink="">
      <xdr:nvSpPr>
        <xdr:cNvPr id="473" name="楕円 472">
          <a:extLst>
            <a:ext uri="{FF2B5EF4-FFF2-40B4-BE49-F238E27FC236}">
              <a16:creationId xmlns:a16="http://schemas.microsoft.com/office/drawing/2014/main" id="{1B6764B8-E2E4-46F7-8BAF-C440CF99D07B}"/>
            </a:ext>
          </a:extLst>
        </xdr:cNvPr>
        <xdr:cNvSpPr/>
      </xdr:nvSpPr>
      <xdr:spPr>
        <a:xfrm>
          <a:off x="9588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140970</xdr:rowOff>
    </xdr:from>
    <xdr:to>
      <xdr:col>55</xdr:col>
      <xdr:colOff>0</xdr:colOff>
      <xdr:row>102</xdr:row>
      <xdr:rowOff>156211</xdr:rowOff>
    </xdr:to>
    <xdr:cxnSp macro="">
      <xdr:nvCxnSpPr>
        <xdr:cNvPr id="474" name="直線コネクタ 473">
          <a:extLst>
            <a:ext uri="{FF2B5EF4-FFF2-40B4-BE49-F238E27FC236}">
              <a16:creationId xmlns:a16="http://schemas.microsoft.com/office/drawing/2014/main" id="{B6F80B19-A2BD-49FD-8A6D-ABAE99A5A2BB}"/>
            </a:ext>
          </a:extLst>
        </xdr:cNvPr>
        <xdr:cNvCxnSpPr/>
      </xdr:nvCxnSpPr>
      <xdr:spPr>
        <a:xfrm flipV="1">
          <a:off x="9639300" y="176288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128270</xdr:rowOff>
    </xdr:from>
    <xdr:to>
      <xdr:col>46</xdr:col>
      <xdr:colOff>38100</xdr:colOff>
      <xdr:row>103</xdr:row>
      <xdr:rowOff>58420</xdr:rowOff>
    </xdr:to>
    <xdr:sp macro="" textlink="">
      <xdr:nvSpPr>
        <xdr:cNvPr id="475" name="楕円 474">
          <a:extLst>
            <a:ext uri="{FF2B5EF4-FFF2-40B4-BE49-F238E27FC236}">
              <a16:creationId xmlns:a16="http://schemas.microsoft.com/office/drawing/2014/main" id="{0D2EC112-6A7A-46EB-B27E-2B836523ABDD}"/>
            </a:ext>
          </a:extLst>
        </xdr:cNvPr>
        <xdr:cNvSpPr/>
      </xdr:nvSpPr>
      <xdr:spPr>
        <a:xfrm>
          <a:off x="8699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156211</xdr:rowOff>
    </xdr:from>
    <xdr:to>
      <xdr:col>50</xdr:col>
      <xdr:colOff>114300</xdr:colOff>
      <xdr:row>103</xdr:row>
      <xdr:rowOff>7620</xdr:rowOff>
    </xdr:to>
    <xdr:cxnSp macro="">
      <xdr:nvCxnSpPr>
        <xdr:cNvPr id="476" name="直線コネクタ 475">
          <a:extLst>
            <a:ext uri="{FF2B5EF4-FFF2-40B4-BE49-F238E27FC236}">
              <a16:creationId xmlns:a16="http://schemas.microsoft.com/office/drawing/2014/main" id="{06E1123A-B4D9-4C82-9552-016E4710CB15}"/>
            </a:ext>
          </a:extLst>
        </xdr:cNvPr>
        <xdr:cNvCxnSpPr/>
      </xdr:nvCxnSpPr>
      <xdr:spPr>
        <a:xfrm flipV="1">
          <a:off x="8750300" y="176441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147320</xdr:rowOff>
    </xdr:from>
    <xdr:to>
      <xdr:col>41</xdr:col>
      <xdr:colOff>101600</xdr:colOff>
      <xdr:row>103</xdr:row>
      <xdr:rowOff>77470</xdr:rowOff>
    </xdr:to>
    <xdr:sp macro="" textlink="">
      <xdr:nvSpPr>
        <xdr:cNvPr id="477" name="楕円 476">
          <a:extLst>
            <a:ext uri="{FF2B5EF4-FFF2-40B4-BE49-F238E27FC236}">
              <a16:creationId xmlns:a16="http://schemas.microsoft.com/office/drawing/2014/main" id="{73C85610-5D2B-40F4-846B-7DB8BE21506B}"/>
            </a:ext>
          </a:extLst>
        </xdr:cNvPr>
        <xdr:cNvSpPr/>
      </xdr:nvSpPr>
      <xdr:spPr>
        <a:xfrm>
          <a:off x="7810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7620</xdr:rowOff>
    </xdr:from>
    <xdr:to>
      <xdr:col>45</xdr:col>
      <xdr:colOff>177800</xdr:colOff>
      <xdr:row>103</xdr:row>
      <xdr:rowOff>26670</xdr:rowOff>
    </xdr:to>
    <xdr:cxnSp macro="">
      <xdr:nvCxnSpPr>
        <xdr:cNvPr id="478" name="直線コネクタ 477">
          <a:extLst>
            <a:ext uri="{FF2B5EF4-FFF2-40B4-BE49-F238E27FC236}">
              <a16:creationId xmlns:a16="http://schemas.microsoft.com/office/drawing/2014/main" id="{F037BEF6-98FB-4FCE-B583-9238EF650CAC}"/>
            </a:ext>
          </a:extLst>
        </xdr:cNvPr>
        <xdr:cNvCxnSpPr/>
      </xdr:nvCxnSpPr>
      <xdr:spPr>
        <a:xfrm flipV="1">
          <a:off x="7861300" y="17666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170180</xdr:rowOff>
    </xdr:from>
    <xdr:to>
      <xdr:col>36</xdr:col>
      <xdr:colOff>165100</xdr:colOff>
      <xdr:row>103</xdr:row>
      <xdr:rowOff>100330</xdr:rowOff>
    </xdr:to>
    <xdr:sp macro="" textlink="">
      <xdr:nvSpPr>
        <xdr:cNvPr id="479" name="楕円 478">
          <a:extLst>
            <a:ext uri="{FF2B5EF4-FFF2-40B4-BE49-F238E27FC236}">
              <a16:creationId xmlns:a16="http://schemas.microsoft.com/office/drawing/2014/main" id="{5D13B16D-FC03-4144-8A6D-82729BB1B469}"/>
            </a:ext>
          </a:extLst>
        </xdr:cNvPr>
        <xdr:cNvSpPr/>
      </xdr:nvSpPr>
      <xdr:spPr>
        <a:xfrm>
          <a:off x="6921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26670</xdr:rowOff>
    </xdr:from>
    <xdr:to>
      <xdr:col>41</xdr:col>
      <xdr:colOff>50800</xdr:colOff>
      <xdr:row>103</xdr:row>
      <xdr:rowOff>49530</xdr:rowOff>
    </xdr:to>
    <xdr:cxnSp macro="">
      <xdr:nvCxnSpPr>
        <xdr:cNvPr id="480" name="直線コネクタ 479">
          <a:extLst>
            <a:ext uri="{FF2B5EF4-FFF2-40B4-BE49-F238E27FC236}">
              <a16:creationId xmlns:a16="http://schemas.microsoft.com/office/drawing/2014/main" id="{862F55E5-A221-42DD-A3E6-BEE20217BC93}"/>
            </a:ext>
          </a:extLst>
        </xdr:cNvPr>
        <xdr:cNvCxnSpPr/>
      </xdr:nvCxnSpPr>
      <xdr:spPr>
        <a:xfrm flipV="1">
          <a:off x="6972300" y="17686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B5C78723-CB79-4676-99AE-1D96D41C3B59}"/>
            </a:ext>
          </a:extLst>
        </xdr:cNvPr>
        <xdr:cNvSpPr txBox="1"/>
      </xdr:nvSpPr>
      <xdr:spPr>
        <a:xfrm>
          <a:off x="939172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AA1E3CE1-9178-4E77-8337-721C25DA33C8}"/>
            </a:ext>
          </a:extLst>
        </xdr:cNvPr>
        <xdr:cNvSpPr txBox="1"/>
      </xdr:nvSpPr>
      <xdr:spPr>
        <a:xfrm>
          <a:off x="8515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6369CC7F-CD82-4AD4-893F-E18F40C288B7}"/>
            </a:ext>
          </a:extLst>
        </xdr:cNvPr>
        <xdr:cNvSpPr txBox="1"/>
      </xdr:nvSpPr>
      <xdr:spPr>
        <a:xfrm>
          <a:off x="7626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FD049DB0-FEEE-4420-A013-A2BB38A91987}"/>
            </a:ext>
          </a:extLst>
        </xdr:cNvPr>
        <xdr:cNvSpPr txBox="1"/>
      </xdr:nvSpPr>
      <xdr:spPr>
        <a:xfrm>
          <a:off x="6737427" y="1806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52088</xdr:rowOff>
    </xdr:from>
    <xdr:ext cx="469744" cy="259045"/>
    <xdr:sp macro="" textlink="">
      <xdr:nvSpPr>
        <xdr:cNvPr id="485" name="n_1mainValue【市民会館】&#10;一人当たり面積">
          <a:extLst>
            <a:ext uri="{FF2B5EF4-FFF2-40B4-BE49-F238E27FC236}">
              <a16:creationId xmlns:a16="http://schemas.microsoft.com/office/drawing/2014/main" id="{04061C61-8CF9-4538-A07A-9B6FF9CC7890}"/>
            </a:ext>
          </a:extLst>
        </xdr:cNvPr>
        <xdr:cNvSpPr txBox="1"/>
      </xdr:nvSpPr>
      <xdr:spPr>
        <a:xfrm>
          <a:off x="939172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74947</xdr:rowOff>
    </xdr:from>
    <xdr:ext cx="469744" cy="259045"/>
    <xdr:sp macro="" textlink="">
      <xdr:nvSpPr>
        <xdr:cNvPr id="486" name="n_2mainValue【市民会館】&#10;一人当たり面積">
          <a:extLst>
            <a:ext uri="{FF2B5EF4-FFF2-40B4-BE49-F238E27FC236}">
              <a16:creationId xmlns:a16="http://schemas.microsoft.com/office/drawing/2014/main" id="{27FE100F-4E94-4D19-A26A-DE502EBB57F2}"/>
            </a:ext>
          </a:extLst>
        </xdr:cNvPr>
        <xdr:cNvSpPr txBox="1"/>
      </xdr:nvSpPr>
      <xdr:spPr>
        <a:xfrm>
          <a:off x="851542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93997</xdr:rowOff>
    </xdr:from>
    <xdr:ext cx="469744" cy="259045"/>
    <xdr:sp macro="" textlink="">
      <xdr:nvSpPr>
        <xdr:cNvPr id="487" name="n_3mainValue【市民会館】&#10;一人当たり面積">
          <a:extLst>
            <a:ext uri="{FF2B5EF4-FFF2-40B4-BE49-F238E27FC236}">
              <a16:creationId xmlns:a16="http://schemas.microsoft.com/office/drawing/2014/main" id="{69D610B7-E1F5-43A0-9BA9-719A301CD0A8}"/>
            </a:ext>
          </a:extLst>
        </xdr:cNvPr>
        <xdr:cNvSpPr txBox="1"/>
      </xdr:nvSpPr>
      <xdr:spPr>
        <a:xfrm>
          <a:off x="762642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116857</xdr:rowOff>
    </xdr:from>
    <xdr:ext cx="469744" cy="259045"/>
    <xdr:sp macro="" textlink="">
      <xdr:nvSpPr>
        <xdr:cNvPr id="488" name="n_4mainValue【市民会館】&#10;一人当たり面積">
          <a:extLst>
            <a:ext uri="{FF2B5EF4-FFF2-40B4-BE49-F238E27FC236}">
              <a16:creationId xmlns:a16="http://schemas.microsoft.com/office/drawing/2014/main" id="{FB1E3797-CF80-4AFB-9174-32753DD343A0}"/>
            </a:ext>
          </a:extLst>
        </xdr:cNvPr>
        <xdr:cNvSpPr txBox="1"/>
      </xdr:nvSpPr>
      <xdr:spPr>
        <a:xfrm>
          <a:off x="6737427" y="174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B8CD6D46-9D74-4253-913B-A6215ED244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8EF329C5-32AD-4060-A88B-226C713CAE9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C191310B-6EF1-4CD5-8253-D96DE78B148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717951F7-1730-4693-9AD8-CE72522E01F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2D3C188A-1F39-4C2F-8192-D6E125EF83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47EB210B-24DC-4295-95A7-3AF493F13C8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4DE78207-9E66-4141-B153-095C95F0D09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79888F4B-F120-48B7-B549-59216CBE1B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ADF0838-90B3-4F09-8D05-31068F83B0B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36BB8C0-E4B0-47E0-AD3C-ADEF551A868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490889-276D-4607-AE5A-CCEB8652E6F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47C03E9-492E-489F-B19F-DE3774AC777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A13C48CE-CA65-4C18-80EF-55AAB336E37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3F20633E-C910-4446-8E87-1D0D01505E1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6AF4C447-143E-40D4-94DE-EAA5974EF13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F12C9E3-BA07-424E-92E9-3EDE136CC6B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D5BAF67B-D41E-44F0-90EA-AF7479C9201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295295F3-F36E-4D8D-B0C7-30D18DE1160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847F350-5C7A-4068-A283-B0572902131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7DEC75E4-40AE-4840-992E-CF3FA62A07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99AB8284-7CCB-4A66-81EB-9E489D1CBBD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B6607F0F-9308-4A11-A267-87021E12B8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1200BF5-55F6-4F16-BEB4-A456D4554AD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98029D8D-8ED5-45E0-9945-4D485C58E6C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E2BEA22F-4F5A-4055-9009-49858AFACA13}"/>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BDE3E0B0-74FE-4528-9577-AFCE2CB3C39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DE6B0B55-1C36-4333-9789-619E890CF5C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9F39BEE3-5AA8-4631-A2AA-66E40AC4789F}"/>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A327C406-A0AB-440D-A41B-2E1A9BE3E24D}"/>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73E43CEC-D14D-4BCD-B036-AC8B0E9D0F31}"/>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337F9F7D-FD9B-4B5F-89ED-3A48CD2A9E8C}"/>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6E174025-F611-4BA0-9B94-93A2C09789C8}"/>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4F4F760D-B6D1-4BF5-87E3-F11B01C98940}"/>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3D06805B-BA06-4DE9-95FA-EF82AB8FBF97}"/>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348B4EE6-F3EE-4BE2-9C83-27336F98337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2DB09E2-5B49-4CE4-A0B6-742DEF42776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0FB13B3-D4AA-438F-8C56-54E41350AB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5F4EEC6-4755-4737-AF90-5E1D8A369BE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A1B4691-3D1B-4A84-961A-F18C28495C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27438ED-4B4D-441C-972A-03A87054FD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29" name="楕円 528">
          <a:extLst>
            <a:ext uri="{FF2B5EF4-FFF2-40B4-BE49-F238E27FC236}">
              <a16:creationId xmlns:a16="http://schemas.microsoft.com/office/drawing/2014/main" id="{6A7C4B4A-7887-49FD-8DB9-45923B436D32}"/>
            </a:ext>
          </a:extLst>
        </xdr:cNvPr>
        <xdr:cNvSpPr/>
      </xdr:nvSpPr>
      <xdr:spPr>
        <a:xfrm>
          <a:off x="16268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57693CCC-2C63-48D4-AF82-2107C0CA7B05}"/>
            </a:ext>
          </a:extLst>
        </xdr:cNvPr>
        <xdr:cNvSpPr txBox="1"/>
      </xdr:nvSpPr>
      <xdr:spPr>
        <a:xfrm>
          <a:off x="16357600"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531" name="楕円 530">
          <a:extLst>
            <a:ext uri="{FF2B5EF4-FFF2-40B4-BE49-F238E27FC236}">
              <a16:creationId xmlns:a16="http://schemas.microsoft.com/office/drawing/2014/main" id="{6F91D210-5E66-4048-934E-902FD8E31D02}"/>
            </a:ext>
          </a:extLst>
        </xdr:cNvPr>
        <xdr:cNvSpPr/>
      </xdr:nvSpPr>
      <xdr:spPr>
        <a:xfrm>
          <a:off x="15430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87630</xdr:rowOff>
    </xdr:to>
    <xdr:cxnSp macro="">
      <xdr:nvCxnSpPr>
        <xdr:cNvPr id="532" name="直線コネクタ 531">
          <a:extLst>
            <a:ext uri="{FF2B5EF4-FFF2-40B4-BE49-F238E27FC236}">
              <a16:creationId xmlns:a16="http://schemas.microsoft.com/office/drawing/2014/main" id="{7E8CEE7D-612B-4CF3-8132-C805922B8F7D}"/>
            </a:ext>
          </a:extLst>
        </xdr:cNvPr>
        <xdr:cNvCxnSpPr/>
      </xdr:nvCxnSpPr>
      <xdr:spPr>
        <a:xfrm>
          <a:off x="15481300" y="67417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3" name="楕円 532">
          <a:extLst>
            <a:ext uri="{FF2B5EF4-FFF2-40B4-BE49-F238E27FC236}">
              <a16:creationId xmlns:a16="http://schemas.microsoft.com/office/drawing/2014/main" id="{8B688303-1169-46D3-B11F-07066B61D5DD}"/>
            </a:ext>
          </a:extLst>
        </xdr:cNvPr>
        <xdr:cNvSpPr/>
      </xdr:nvSpPr>
      <xdr:spPr>
        <a:xfrm>
          <a:off x="14541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55245</xdr:rowOff>
    </xdr:to>
    <xdr:cxnSp macro="">
      <xdr:nvCxnSpPr>
        <xdr:cNvPr id="534" name="直線コネクタ 533">
          <a:extLst>
            <a:ext uri="{FF2B5EF4-FFF2-40B4-BE49-F238E27FC236}">
              <a16:creationId xmlns:a16="http://schemas.microsoft.com/office/drawing/2014/main" id="{4CCB7246-52BE-4679-B41A-68040C498191}"/>
            </a:ext>
          </a:extLst>
        </xdr:cNvPr>
        <xdr:cNvCxnSpPr/>
      </xdr:nvCxnSpPr>
      <xdr:spPr>
        <a:xfrm>
          <a:off x="14592300" y="67075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107315</xdr:rowOff>
    </xdr:from>
    <xdr:to>
      <xdr:col>72</xdr:col>
      <xdr:colOff>38100</xdr:colOff>
      <xdr:row>39</xdr:row>
      <xdr:rowOff>37465</xdr:rowOff>
    </xdr:to>
    <xdr:sp macro="" textlink="">
      <xdr:nvSpPr>
        <xdr:cNvPr id="535" name="楕円 534">
          <a:extLst>
            <a:ext uri="{FF2B5EF4-FFF2-40B4-BE49-F238E27FC236}">
              <a16:creationId xmlns:a16="http://schemas.microsoft.com/office/drawing/2014/main" id="{56FBF835-84B8-47AB-B140-E4865DAB60AB}"/>
            </a:ext>
          </a:extLst>
        </xdr:cNvPr>
        <xdr:cNvSpPr/>
      </xdr:nvSpPr>
      <xdr:spPr>
        <a:xfrm>
          <a:off x="13652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158115</xdr:rowOff>
    </xdr:from>
    <xdr:to>
      <xdr:col>76</xdr:col>
      <xdr:colOff>114300</xdr:colOff>
      <xdr:row>39</xdr:row>
      <xdr:rowOff>20955</xdr:rowOff>
    </xdr:to>
    <xdr:cxnSp macro="">
      <xdr:nvCxnSpPr>
        <xdr:cNvPr id="536" name="直線コネクタ 535">
          <a:extLst>
            <a:ext uri="{FF2B5EF4-FFF2-40B4-BE49-F238E27FC236}">
              <a16:creationId xmlns:a16="http://schemas.microsoft.com/office/drawing/2014/main" id="{00DC7E56-2233-48CC-B5BE-27D57F3D44C2}"/>
            </a:ext>
          </a:extLst>
        </xdr:cNvPr>
        <xdr:cNvCxnSpPr/>
      </xdr:nvCxnSpPr>
      <xdr:spPr>
        <a:xfrm>
          <a:off x="13703300" y="66732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537" name="楕円 536">
          <a:extLst>
            <a:ext uri="{FF2B5EF4-FFF2-40B4-BE49-F238E27FC236}">
              <a16:creationId xmlns:a16="http://schemas.microsoft.com/office/drawing/2014/main" id="{7D27E53E-083D-43F4-A29C-A0226EC7A42D}"/>
            </a:ext>
          </a:extLst>
        </xdr:cNvPr>
        <xdr:cNvSpPr/>
      </xdr:nvSpPr>
      <xdr:spPr>
        <a:xfrm>
          <a:off x="12763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158115</xdr:rowOff>
    </xdr:to>
    <xdr:cxnSp macro="">
      <xdr:nvCxnSpPr>
        <xdr:cNvPr id="538" name="直線コネクタ 537">
          <a:extLst>
            <a:ext uri="{FF2B5EF4-FFF2-40B4-BE49-F238E27FC236}">
              <a16:creationId xmlns:a16="http://schemas.microsoft.com/office/drawing/2014/main" id="{37B68702-90B1-4654-A006-E77F7B6B2F0A}"/>
            </a:ext>
          </a:extLst>
        </xdr:cNvPr>
        <xdr:cNvCxnSpPr/>
      </xdr:nvCxnSpPr>
      <xdr:spPr>
        <a:xfrm>
          <a:off x="12814300" y="66389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18C32076-9E9D-4734-8225-901B5B2EEF01}"/>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D8721B11-4AF8-4D22-8494-AB06EA1CE908}"/>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C9DBF87B-9F78-46A8-8587-07F82F058FE2}"/>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DFFB0C2D-ECF4-4B41-805A-ACD7BD8AB15A}"/>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AC26C875-5799-44C4-B501-F4F387397D0B}"/>
            </a:ext>
          </a:extLst>
        </xdr:cNvPr>
        <xdr:cNvSpPr txBox="1"/>
      </xdr:nvSpPr>
      <xdr:spPr>
        <a:xfrm>
          <a:off x="152660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DF629045-6893-4E23-A6AE-5FEA059797F5}"/>
            </a:ext>
          </a:extLst>
        </xdr:cNvPr>
        <xdr:cNvSpPr txBox="1"/>
      </xdr:nvSpPr>
      <xdr:spPr>
        <a:xfrm>
          <a:off x="14389744" y="674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28592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F9506B18-8891-451E-994A-AB1955F22A9E}"/>
            </a:ext>
          </a:extLst>
        </xdr:cNvPr>
        <xdr:cNvSpPr txBox="1"/>
      </xdr:nvSpPr>
      <xdr:spPr>
        <a:xfrm>
          <a:off x="13500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DD7F5D3E-D9ED-46D6-AFDF-E142B3B70841}"/>
            </a:ext>
          </a:extLst>
        </xdr:cNvPr>
        <xdr:cNvSpPr txBox="1"/>
      </xdr:nvSpPr>
      <xdr:spPr>
        <a:xfrm>
          <a:off x="12611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D4CFE5CA-56E5-44C8-B31F-6930648144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437C3A12-F912-4A1A-9A59-AFC848A7890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178B0203-2AAD-4685-BC1B-1ADD91A88A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424B2885-F8F9-4DF0-B185-FAE0CFC2D7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944D236-1797-4516-9C69-DFC54E298BE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B1DE7425-ADC7-427C-8BDE-617B219D03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CA0FD070-8C9C-43E7-AD72-15B3E8854B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78433565-44E7-455D-B28D-60B235E040D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BC0A565F-6377-4EFA-AE2D-44C371E1CEF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EF200F67-4F2B-4891-A10C-5917DA5B0E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4BA2EED1-79B8-45FA-ACD9-2FBA44027CF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C5FA9BB8-E064-49BB-9ED7-B4A70E39DDE8}"/>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9913E30B-990F-4E43-AB8C-9AD95B50505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5009DA9D-E414-4E37-8F42-052B7086083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BE8116D6-CE02-4366-9EBF-CAB3ED37BDB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998F9067-5D10-47A6-A83D-111B11E0BF3E}"/>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34C47E1D-712B-4785-BD11-8C124A6BC49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99D6E5AC-1AE1-4C78-B1D7-A1C11DDFDEC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3BE28E4A-9711-4E6B-91FA-1ED36E250B8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7AC4B1D6-8A13-4C82-95F1-2E9E52762082}"/>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5D6ACF72-3BC9-4EB9-8B7D-567B729C1AF2}"/>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4DD1F285-0164-4D51-8D3A-1C1B391EB1A3}"/>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543A9AB0-7EB0-45F5-992E-43E030E01231}"/>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83CC69F1-9EA5-4A76-BABC-DDBE06189A6C}"/>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9F66B085-2688-4FEA-AFAC-5F0DA4F050C1}"/>
            </a:ext>
          </a:extLst>
        </xdr:cNvPr>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D39CF943-5796-4964-880E-57D4263F9013}"/>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BFE79BB2-E10A-46EC-A839-559C5CF106AC}"/>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F5D7708A-3F1D-4031-B509-3F24D6131923}"/>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BD0947EC-856A-4117-963C-4C094CD5290C}"/>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8D2CA93B-CBF0-4694-9063-05334A4C6119}"/>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E49AE95-CC3E-43E3-80C8-CBCFED968D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061E203-ABA0-4A1D-B4D6-E3E5BB21685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8655A22-C602-418C-9B0B-27EC8AE0EAA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B531ED7-8B54-44B1-8032-BB75886C954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59DB0D0-D804-4B04-BBF0-D94F944139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129916</xdr:rowOff>
    </xdr:from>
    <xdr:to>
      <xdr:col>116</xdr:col>
      <xdr:colOff>114300</xdr:colOff>
      <xdr:row>36</xdr:row>
      <xdr:rowOff>60066</xdr:rowOff>
    </xdr:to>
    <xdr:sp macro="" textlink="">
      <xdr:nvSpPr>
        <xdr:cNvPr id="582" name="楕円 581">
          <a:extLst>
            <a:ext uri="{FF2B5EF4-FFF2-40B4-BE49-F238E27FC236}">
              <a16:creationId xmlns:a16="http://schemas.microsoft.com/office/drawing/2014/main" id="{29D70E1F-BB9C-4772-A1AC-9A6DDBFA0F19}"/>
            </a:ext>
          </a:extLst>
        </xdr:cNvPr>
        <xdr:cNvSpPr/>
      </xdr:nvSpPr>
      <xdr:spPr>
        <a:xfrm>
          <a:off x="22110700" y="613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152793</xdr:rowOff>
    </xdr:from>
    <xdr:ext cx="599010" cy="259045"/>
    <xdr:sp macro="" textlink="">
      <xdr:nvSpPr>
        <xdr:cNvPr id="583" name="【一般廃棄物処理施設】&#10;一人当たり有形固定資産（償却資産）額該当値テキスト">
          <a:extLst>
            <a:ext uri="{FF2B5EF4-FFF2-40B4-BE49-F238E27FC236}">
              <a16:creationId xmlns:a16="http://schemas.microsoft.com/office/drawing/2014/main" id="{AACACE6F-3469-4EA8-A569-BB6A5AD78A02}"/>
            </a:ext>
          </a:extLst>
        </xdr:cNvPr>
        <xdr:cNvSpPr txBox="1"/>
      </xdr:nvSpPr>
      <xdr:spPr>
        <a:xfrm>
          <a:off x="22199600" y="5982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164503</xdr:rowOff>
    </xdr:from>
    <xdr:to>
      <xdr:col>112</xdr:col>
      <xdr:colOff>38100</xdr:colOff>
      <xdr:row>36</xdr:row>
      <xdr:rowOff>94653</xdr:rowOff>
    </xdr:to>
    <xdr:sp macro="" textlink="">
      <xdr:nvSpPr>
        <xdr:cNvPr id="584" name="楕円 583">
          <a:extLst>
            <a:ext uri="{FF2B5EF4-FFF2-40B4-BE49-F238E27FC236}">
              <a16:creationId xmlns:a16="http://schemas.microsoft.com/office/drawing/2014/main" id="{0DDA55EB-0A5B-4C32-AF9C-9C148CA05625}"/>
            </a:ext>
          </a:extLst>
        </xdr:cNvPr>
        <xdr:cNvSpPr/>
      </xdr:nvSpPr>
      <xdr:spPr>
        <a:xfrm>
          <a:off x="21272500" y="616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9266</xdr:rowOff>
    </xdr:from>
    <xdr:to>
      <xdr:col>116</xdr:col>
      <xdr:colOff>63500</xdr:colOff>
      <xdr:row>36</xdr:row>
      <xdr:rowOff>43853</xdr:rowOff>
    </xdr:to>
    <xdr:cxnSp macro="">
      <xdr:nvCxnSpPr>
        <xdr:cNvPr id="585" name="直線コネクタ 584">
          <a:extLst>
            <a:ext uri="{FF2B5EF4-FFF2-40B4-BE49-F238E27FC236}">
              <a16:creationId xmlns:a16="http://schemas.microsoft.com/office/drawing/2014/main" id="{9F150B76-2956-4D85-9129-5FC8DB95947F}"/>
            </a:ext>
          </a:extLst>
        </xdr:cNvPr>
        <xdr:cNvCxnSpPr/>
      </xdr:nvCxnSpPr>
      <xdr:spPr>
        <a:xfrm flipV="1">
          <a:off x="21323300" y="6181466"/>
          <a:ext cx="8382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7986</xdr:rowOff>
    </xdr:from>
    <xdr:to>
      <xdr:col>107</xdr:col>
      <xdr:colOff>101600</xdr:colOff>
      <xdr:row>36</xdr:row>
      <xdr:rowOff>109586</xdr:rowOff>
    </xdr:to>
    <xdr:sp macro="" textlink="">
      <xdr:nvSpPr>
        <xdr:cNvPr id="586" name="楕円 585">
          <a:extLst>
            <a:ext uri="{FF2B5EF4-FFF2-40B4-BE49-F238E27FC236}">
              <a16:creationId xmlns:a16="http://schemas.microsoft.com/office/drawing/2014/main" id="{A403D927-8467-4FF9-9358-9C8980F3771D}"/>
            </a:ext>
          </a:extLst>
        </xdr:cNvPr>
        <xdr:cNvSpPr/>
      </xdr:nvSpPr>
      <xdr:spPr>
        <a:xfrm>
          <a:off x="20383500" y="618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43853</xdr:rowOff>
    </xdr:from>
    <xdr:to>
      <xdr:col>111</xdr:col>
      <xdr:colOff>177800</xdr:colOff>
      <xdr:row>36</xdr:row>
      <xdr:rowOff>58786</xdr:rowOff>
    </xdr:to>
    <xdr:cxnSp macro="">
      <xdr:nvCxnSpPr>
        <xdr:cNvPr id="587" name="直線コネクタ 586">
          <a:extLst>
            <a:ext uri="{FF2B5EF4-FFF2-40B4-BE49-F238E27FC236}">
              <a16:creationId xmlns:a16="http://schemas.microsoft.com/office/drawing/2014/main" id="{0BFF7282-93B9-4FCA-8D28-41771A7382A6}"/>
            </a:ext>
          </a:extLst>
        </xdr:cNvPr>
        <xdr:cNvCxnSpPr/>
      </xdr:nvCxnSpPr>
      <xdr:spPr>
        <a:xfrm flipV="1">
          <a:off x="20434300" y="6216053"/>
          <a:ext cx="889000" cy="1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160788</xdr:rowOff>
    </xdr:from>
    <xdr:to>
      <xdr:col>102</xdr:col>
      <xdr:colOff>165100</xdr:colOff>
      <xdr:row>36</xdr:row>
      <xdr:rowOff>90938</xdr:rowOff>
    </xdr:to>
    <xdr:sp macro="" textlink="">
      <xdr:nvSpPr>
        <xdr:cNvPr id="588" name="楕円 587">
          <a:extLst>
            <a:ext uri="{FF2B5EF4-FFF2-40B4-BE49-F238E27FC236}">
              <a16:creationId xmlns:a16="http://schemas.microsoft.com/office/drawing/2014/main" id="{A5335A85-0FFF-4E38-81C2-20A4DACA1DC1}"/>
            </a:ext>
          </a:extLst>
        </xdr:cNvPr>
        <xdr:cNvSpPr/>
      </xdr:nvSpPr>
      <xdr:spPr>
        <a:xfrm>
          <a:off x="19494500" y="616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40138</xdr:rowOff>
    </xdr:from>
    <xdr:to>
      <xdr:col>107</xdr:col>
      <xdr:colOff>50800</xdr:colOff>
      <xdr:row>36</xdr:row>
      <xdr:rowOff>58786</xdr:rowOff>
    </xdr:to>
    <xdr:cxnSp macro="">
      <xdr:nvCxnSpPr>
        <xdr:cNvPr id="589" name="直線コネクタ 588">
          <a:extLst>
            <a:ext uri="{FF2B5EF4-FFF2-40B4-BE49-F238E27FC236}">
              <a16:creationId xmlns:a16="http://schemas.microsoft.com/office/drawing/2014/main" id="{47B6422D-F647-4EAB-98EC-DA92351CFFB5}"/>
            </a:ext>
          </a:extLst>
        </xdr:cNvPr>
        <xdr:cNvCxnSpPr/>
      </xdr:nvCxnSpPr>
      <xdr:spPr>
        <a:xfrm>
          <a:off x="19545300" y="6212338"/>
          <a:ext cx="889000" cy="1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18011</xdr:rowOff>
    </xdr:from>
    <xdr:to>
      <xdr:col>98</xdr:col>
      <xdr:colOff>38100</xdr:colOff>
      <xdr:row>36</xdr:row>
      <xdr:rowOff>119611</xdr:rowOff>
    </xdr:to>
    <xdr:sp macro="" textlink="">
      <xdr:nvSpPr>
        <xdr:cNvPr id="590" name="楕円 589">
          <a:extLst>
            <a:ext uri="{FF2B5EF4-FFF2-40B4-BE49-F238E27FC236}">
              <a16:creationId xmlns:a16="http://schemas.microsoft.com/office/drawing/2014/main" id="{474F519A-B993-4DE4-9FC3-7ADD2D15146C}"/>
            </a:ext>
          </a:extLst>
        </xdr:cNvPr>
        <xdr:cNvSpPr/>
      </xdr:nvSpPr>
      <xdr:spPr>
        <a:xfrm>
          <a:off x="18605500" y="61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40138</xdr:rowOff>
    </xdr:from>
    <xdr:to>
      <xdr:col>102</xdr:col>
      <xdr:colOff>114300</xdr:colOff>
      <xdr:row>36</xdr:row>
      <xdr:rowOff>68811</xdr:rowOff>
    </xdr:to>
    <xdr:cxnSp macro="">
      <xdr:nvCxnSpPr>
        <xdr:cNvPr id="591" name="直線コネクタ 590">
          <a:extLst>
            <a:ext uri="{FF2B5EF4-FFF2-40B4-BE49-F238E27FC236}">
              <a16:creationId xmlns:a16="http://schemas.microsoft.com/office/drawing/2014/main" id="{BD0CF09A-3BC4-4AB2-BC7F-3706582D066B}"/>
            </a:ext>
          </a:extLst>
        </xdr:cNvPr>
        <xdr:cNvCxnSpPr/>
      </xdr:nvCxnSpPr>
      <xdr:spPr>
        <a:xfrm flipV="1">
          <a:off x="18656300" y="6212338"/>
          <a:ext cx="889000" cy="2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85880252-D18E-4CAB-BA09-EA2588462FC0}"/>
            </a:ext>
          </a:extLst>
        </xdr:cNvPr>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2C2A7804-0156-44F2-B011-42ECC088B5AF}"/>
            </a:ext>
          </a:extLst>
        </xdr:cNvPr>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2A073318-4196-4490-9822-100198FEEB98}"/>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A2F64172-E043-45A5-ACFF-C20A97864AE9}"/>
            </a:ext>
          </a:extLst>
        </xdr:cNvPr>
        <xdr:cNvSpPr txBox="1"/>
      </xdr:nvSpPr>
      <xdr:spPr>
        <a:xfrm>
          <a:off x="18389111" y="66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111180</xdr:rowOff>
    </xdr:from>
    <xdr:ext cx="599010" cy="259045"/>
    <xdr:sp macro="" textlink="">
      <xdr:nvSpPr>
        <xdr:cNvPr id="596" name="n_1mainValue【一般廃棄物処理施設】&#10;一人当たり有形固定資産（償却資産）額">
          <a:extLst>
            <a:ext uri="{FF2B5EF4-FFF2-40B4-BE49-F238E27FC236}">
              <a16:creationId xmlns:a16="http://schemas.microsoft.com/office/drawing/2014/main" id="{07F9B2F1-D4A9-4A5C-AEB4-EDA4948F0659}"/>
            </a:ext>
          </a:extLst>
        </xdr:cNvPr>
        <xdr:cNvSpPr txBox="1"/>
      </xdr:nvSpPr>
      <xdr:spPr>
        <a:xfrm>
          <a:off x="21011095" y="594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126113</xdr:rowOff>
    </xdr:from>
    <xdr:ext cx="599010" cy="259045"/>
    <xdr:sp macro="" textlink="">
      <xdr:nvSpPr>
        <xdr:cNvPr id="597" name="n_2mainValue【一般廃棄物処理施設】&#10;一人当たり有形固定資産（償却資産）額">
          <a:extLst>
            <a:ext uri="{FF2B5EF4-FFF2-40B4-BE49-F238E27FC236}">
              <a16:creationId xmlns:a16="http://schemas.microsoft.com/office/drawing/2014/main" id="{9367FDC6-6F57-45E7-AACE-BF6693C6FA5C}"/>
            </a:ext>
          </a:extLst>
        </xdr:cNvPr>
        <xdr:cNvSpPr txBox="1"/>
      </xdr:nvSpPr>
      <xdr:spPr>
        <a:xfrm>
          <a:off x="20134795" y="595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107465</xdr:rowOff>
    </xdr:from>
    <xdr:ext cx="599010" cy="259045"/>
    <xdr:sp macro="" textlink="">
      <xdr:nvSpPr>
        <xdr:cNvPr id="598" name="n_3mainValue【一般廃棄物処理施設】&#10;一人当たり有形固定資産（償却資産）額">
          <a:extLst>
            <a:ext uri="{FF2B5EF4-FFF2-40B4-BE49-F238E27FC236}">
              <a16:creationId xmlns:a16="http://schemas.microsoft.com/office/drawing/2014/main" id="{7238EC8E-C36D-4887-B6DC-AED6A34B0A23}"/>
            </a:ext>
          </a:extLst>
        </xdr:cNvPr>
        <xdr:cNvSpPr txBox="1"/>
      </xdr:nvSpPr>
      <xdr:spPr>
        <a:xfrm>
          <a:off x="19245795" y="5936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136138</xdr:rowOff>
    </xdr:from>
    <xdr:ext cx="599010" cy="259045"/>
    <xdr:sp macro="" textlink="">
      <xdr:nvSpPr>
        <xdr:cNvPr id="599" name="n_4mainValue【一般廃棄物処理施設】&#10;一人当たり有形固定資産（償却資産）額">
          <a:extLst>
            <a:ext uri="{FF2B5EF4-FFF2-40B4-BE49-F238E27FC236}">
              <a16:creationId xmlns:a16="http://schemas.microsoft.com/office/drawing/2014/main" id="{7CD51420-4DD4-4DF8-974C-0BE38F0CABD7}"/>
            </a:ext>
          </a:extLst>
        </xdr:cNvPr>
        <xdr:cNvSpPr txBox="1"/>
      </xdr:nvSpPr>
      <xdr:spPr>
        <a:xfrm>
          <a:off x="18356795" y="596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2D40D38-672A-4142-AFFF-9D17B5AEC2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4D1BEA61-E79B-425F-B23B-F1843407B18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6E762D91-F4A6-4713-A4BA-AA710BC3F4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6AE504CA-76DB-450A-BA5B-0F74DE34EE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705840F1-54D2-4B06-A8CD-1447BDA8EF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4889FEBA-6E00-4DBB-8B61-88BABC9353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570DA8F6-3E5E-4755-BD09-9287ADD7AAE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EF95E09A-5760-4F15-95DB-981BD4C9F23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17F47226-4D2D-459E-94E2-03BB9235A18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657053BB-FE8A-43E8-A109-EF7EC99905E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E2F4F9CD-8DDA-441F-A635-C1FAD64F63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68E0572A-2846-4D1D-B62B-700170C2BB3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7BA5330A-387C-4ACA-902B-FE324570CD8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DB2558A1-167D-4812-857E-2C14399F398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8AF8E37C-B810-4480-88D8-E64C4053E29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6589B49A-B9E2-41A5-8AA5-CC14B2E8133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1376607D-49E8-4F8C-9D25-46E76DE4F5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F3BF28F8-6F57-4940-BD52-4C6397398AC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2212EDEA-AB7F-436D-83AD-AAAAE3447A7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5C873B71-116C-4EA4-922E-19D4ABFA9FE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CE2F6227-A0E4-47DC-9F89-6CF2B760836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497A3A8F-C630-43A0-BD09-99C4AE6047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AD71E7B9-D4D5-4395-8F2C-809D7451825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6C1DC2FB-7C04-461B-89DA-CBE68A1E481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75E44FBF-B521-4223-B7EE-E05D0D3A6D4E}"/>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5FCF91D2-E239-4149-B977-FAE35A5207A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CD8A759A-D8E2-4679-8A6B-AD2E66D8780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D82BB0DA-CE40-4DA8-A642-E34F11F3DC6C}"/>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1E90EC2D-7797-430F-A862-5AC8D64881CD}"/>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660F22F4-5087-4D9E-8BA9-84A93F1480BA}"/>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B1A7E5FE-0D6E-44FD-A1C0-B997B37480D0}"/>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2D92CD7E-39F3-485D-9C1B-8443D4D78B2F}"/>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893B183D-448C-4748-BA63-0F54A2E3BF58}"/>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BB4686C4-B451-4811-99AE-342ADF7D7A51}"/>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70903FEA-579B-4565-8FB1-75E0EDC3219D}"/>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D8FBC9D4-F284-4121-B44C-10D08D0F5C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9739F5F-DF43-439F-94FD-1D1BD80112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5A3ADBF7-55F0-4450-B48A-40BE2833730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63EBC6A-F408-4638-9CDD-4FF9DAEE474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8B7209C-EC54-4E43-BA31-67C06F8880D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xdr:rowOff>
    </xdr:from>
    <xdr:to>
      <xdr:col>85</xdr:col>
      <xdr:colOff>177800</xdr:colOff>
      <xdr:row>61</xdr:row>
      <xdr:rowOff>102235</xdr:rowOff>
    </xdr:to>
    <xdr:sp macro="" textlink="">
      <xdr:nvSpPr>
        <xdr:cNvPr id="640" name="楕円 639">
          <a:extLst>
            <a:ext uri="{FF2B5EF4-FFF2-40B4-BE49-F238E27FC236}">
              <a16:creationId xmlns:a16="http://schemas.microsoft.com/office/drawing/2014/main" id="{2A010012-57FE-4B28-8556-9D51CBC42FE3}"/>
            </a:ext>
          </a:extLst>
        </xdr:cNvPr>
        <xdr:cNvSpPr/>
      </xdr:nvSpPr>
      <xdr:spPr>
        <a:xfrm>
          <a:off x="16268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150512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6F9DA8E5-D2FB-416A-92E6-A90476821010}"/>
            </a:ext>
          </a:extLst>
        </xdr:cNvPr>
        <xdr:cNvSpPr txBox="1"/>
      </xdr:nvSpPr>
      <xdr:spPr>
        <a:xfrm>
          <a:off x="16357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149225</xdr:rowOff>
    </xdr:from>
    <xdr:to>
      <xdr:col>81</xdr:col>
      <xdr:colOff>101600</xdr:colOff>
      <xdr:row>61</xdr:row>
      <xdr:rowOff>79375</xdr:rowOff>
    </xdr:to>
    <xdr:sp macro="" textlink="">
      <xdr:nvSpPr>
        <xdr:cNvPr id="642" name="楕円 641">
          <a:extLst>
            <a:ext uri="{FF2B5EF4-FFF2-40B4-BE49-F238E27FC236}">
              <a16:creationId xmlns:a16="http://schemas.microsoft.com/office/drawing/2014/main" id="{64E83907-9B94-4598-A798-54F5771825F1}"/>
            </a:ext>
          </a:extLst>
        </xdr:cNvPr>
        <xdr:cNvSpPr/>
      </xdr:nvSpPr>
      <xdr:spPr>
        <a:xfrm>
          <a:off x="15430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28575</xdr:rowOff>
    </xdr:from>
    <xdr:to>
      <xdr:col>85</xdr:col>
      <xdr:colOff>127000</xdr:colOff>
      <xdr:row>61</xdr:row>
      <xdr:rowOff>51435</xdr:rowOff>
    </xdr:to>
    <xdr:cxnSp macro="">
      <xdr:nvCxnSpPr>
        <xdr:cNvPr id="643" name="直線コネクタ 642">
          <a:extLst>
            <a:ext uri="{FF2B5EF4-FFF2-40B4-BE49-F238E27FC236}">
              <a16:creationId xmlns:a16="http://schemas.microsoft.com/office/drawing/2014/main" id="{28D5033C-4631-4E26-BB2B-3A7A9959E12D}"/>
            </a:ext>
          </a:extLst>
        </xdr:cNvPr>
        <xdr:cNvCxnSpPr/>
      </xdr:nvCxnSpPr>
      <xdr:spPr>
        <a:xfrm>
          <a:off x="15481300" y="104870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644" name="楕円 643">
          <a:extLst>
            <a:ext uri="{FF2B5EF4-FFF2-40B4-BE49-F238E27FC236}">
              <a16:creationId xmlns:a16="http://schemas.microsoft.com/office/drawing/2014/main" id="{EC608A35-0289-4D35-92B4-03CB86100EFA}"/>
            </a:ext>
          </a:extLst>
        </xdr:cNvPr>
        <xdr:cNvSpPr/>
      </xdr:nvSpPr>
      <xdr:spPr>
        <a:xfrm>
          <a:off x="14541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28575</xdr:rowOff>
    </xdr:to>
    <xdr:cxnSp macro="">
      <xdr:nvCxnSpPr>
        <xdr:cNvPr id="645" name="直線コネクタ 644">
          <a:extLst>
            <a:ext uri="{FF2B5EF4-FFF2-40B4-BE49-F238E27FC236}">
              <a16:creationId xmlns:a16="http://schemas.microsoft.com/office/drawing/2014/main" id="{95CA5B84-6E98-4C9A-8A43-98E3C954A547}"/>
            </a:ext>
          </a:extLst>
        </xdr:cNvPr>
        <xdr:cNvCxnSpPr/>
      </xdr:nvCxnSpPr>
      <xdr:spPr>
        <a:xfrm>
          <a:off x="14592300" y="10458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92075</xdr:rowOff>
    </xdr:from>
    <xdr:to>
      <xdr:col>72</xdr:col>
      <xdr:colOff>38100</xdr:colOff>
      <xdr:row>61</xdr:row>
      <xdr:rowOff>22225</xdr:rowOff>
    </xdr:to>
    <xdr:sp macro="" textlink="">
      <xdr:nvSpPr>
        <xdr:cNvPr id="646" name="楕円 645">
          <a:extLst>
            <a:ext uri="{FF2B5EF4-FFF2-40B4-BE49-F238E27FC236}">
              <a16:creationId xmlns:a16="http://schemas.microsoft.com/office/drawing/2014/main" id="{E985DDC8-6BA5-4BD3-BD51-538F17521E17}"/>
            </a:ext>
          </a:extLst>
        </xdr:cNvPr>
        <xdr:cNvSpPr/>
      </xdr:nvSpPr>
      <xdr:spPr>
        <a:xfrm>
          <a:off x="13652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142875</xdr:rowOff>
    </xdr:from>
    <xdr:to>
      <xdr:col>76</xdr:col>
      <xdr:colOff>114300</xdr:colOff>
      <xdr:row>61</xdr:row>
      <xdr:rowOff>0</xdr:rowOff>
    </xdr:to>
    <xdr:cxnSp macro="">
      <xdr:nvCxnSpPr>
        <xdr:cNvPr id="647" name="直線コネクタ 646">
          <a:extLst>
            <a:ext uri="{FF2B5EF4-FFF2-40B4-BE49-F238E27FC236}">
              <a16:creationId xmlns:a16="http://schemas.microsoft.com/office/drawing/2014/main" id="{F6577C41-3A03-49AB-9D5E-5B9892ED76E2}"/>
            </a:ext>
          </a:extLst>
        </xdr:cNvPr>
        <xdr:cNvCxnSpPr/>
      </xdr:nvCxnSpPr>
      <xdr:spPr>
        <a:xfrm>
          <a:off x="13703300" y="10429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48" name="楕円 647">
          <a:extLst>
            <a:ext uri="{FF2B5EF4-FFF2-40B4-BE49-F238E27FC236}">
              <a16:creationId xmlns:a16="http://schemas.microsoft.com/office/drawing/2014/main" id="{5C5F6022-0D3D-42EF-AD34-C83D19629274}"/>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142875</xdr:rowOff>
    </xdr:to>
    <xdr:cxnSp macro="">
      <xdr:nvCxnSpPr>
        <xdr:cNvPr id="649" name="直線コネクタ 648">
          <a:extLst>
            <a:ext uri="{FF2B5EF4-FFF2-40B4-BE49-F238E27FC236}">
              <a16:creationId xmlns:a16="http://schemas.microsoft.com/office/drawing/2014/main" id="{B9CD4DB5-D07A-414B-9628-FE8C1B01349F}"/>
            </a:ext>
          </a:extLst>
        </xdr:cNvPr>
        <xdr:cNvCxnSpPr/>
      </xdr:nvCxnSpPr>
      <xdr:spPr>
        <a:xfrm>
          <a:off x="12814300" y="104013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F5A8BF49-C503-4174-B4D3-8F9B9D7512BF}"/>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B00A276B-0EB3-45A4-9AED-54FBB1F6071C}"/>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723153F1-9F33-43EC-88A6-FB8964888A70}"/>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419299C2-1144-4D96-B1B2-233167B19A88}"/>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70502</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5B228785-5039-4BF3-9F34-28A3B5151E66}"/>
            </a:ext>
          </a:extLst>
        </xdr:cNvPr>
        <xdr:cNvSpPr txBox="1"/>
      </xdr:nvSpPr>
      <xdr:spPr>
        <a:xfrm>
          <a:off x="152660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885642F1-B6F9-4305-A53F-B675174946D5}"/>
            </a:ext>
          </a:extLst>
        </xdr:cNvPr>
        <xdr:cNvSpPr txBox="1"/>
      </xdr:nvSpPr>
      <xdr:spPr>
        <a:xfrm>
          <a:off x="14389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13352</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9248073D-350A-436A-A361-4B5A6E251161}"/>
            </a:ext>
          </a:extLst>
        </xdr:cNvPr>
        <xdr:cNvSpPr txBox="1"/>
      </xdr:nvSpPr>
      <xdr:spPr>
        <a:xfrm>
          <a:off x="13500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CC5A26C3-85A7-4896-83DA-07BC98A6B43F}"/>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C0AEDB51-BC5E-4ED5-95F5-F99449765DB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272841C0-7791-4D3F-AC73-8F13109773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5B14CFE8-DE2B-447C-BF50-E6148B2A5F4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9393A6F9-8026-4757-9A47-AC7773EF2DD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902AB873-6760-4363-84E7-C39B2E6F554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28BF89AC-3D13-4E52-9786-FD63CAF58D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A3176F1C-EC03-43BF-804C-6E0CEF6E0C8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AC0FE105-D1D0-44E4-B75F-06DB670704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A777D405-0A86-4E87-81DB-97BFA107A8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E4094094-516D-4794-BE7F-1D0AA0A3C2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0B759807-CDF5-4311-AE3E-047A95D78E1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778C3FC1-0423-41C7-A808-3067F1468A9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48A96ED3-372E-42E5-9778-9BB20B359D2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1C0811F9-2C82-4A45-9688-68373F66AE6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98C6E40A-0413-4EFE-B8BB-8BCB7820E22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3744F98A-0BC4-4166-A33B-B4D3012C05B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0891C403-1852-498F-9F98-322465BDDCA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E43E7BA2-8BDA-483F-B9A3-7C8719589AB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F75BC6E6-CE42-4B67-8673-F8958FFDE61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DD2A68A8-E81D-42AA-831F-E1118B55EB9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797301AC-56F7-4C5A-8427-F38CCA7A7A8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53F38D39-6492-4197-BAFA-488183B5CA91}"/>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BCEB4AFA-5889-4083-BB63-B5DD71C0816C}"/>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22E984C9-9A6D-4B26-8CA8-B11353793C9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4C9E70FF-85EC-43BA-8E19-1044151A5F0D}"/>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CC422C2F-716F-488D-94D9-22D52AB6D025}"/>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D97E9CBB-AE13-477F-AADB-28F8E675F966}"/>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77BB8BC7-9DBF-483F-BB42-69466CA9EF83}"/>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4A64B267-D01C-4A61-AC7B-A2B3083D8324}"/>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251A10B5-8FAA-4B9D-A452-02FD180DA35B}"/>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213BB079-C478-43FF-BD46-DB60CAD1D0CB}"/>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0D11E5EF-7A0E-413B-999C-44FE42D7FEC3}"/>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2BBF8076-6E94-4D4E-852E-06DDBAEE61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96CE5727-EA66-463A-88D5-80711DD9C8F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718914A7-6F7C-4129-9D78-2870691484B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C2F89A56-D995-4B98-858B-415A81049B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FB5F489-38F4-43E0-97C2-53C22E5D6C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695" name="楕円 694">
          <a:extLst>
            <a:ext uri="{FF2B5EF4-FFF2-40B4-BE49-F238E27FC236}">
              <a16:creationId xmlns:a16="http://schemas.microsoft.com/office/drawing/2014/main" id="{410F08D5-1A7E-40B7-980A-A5C0EEA176ED}"/>
            </a:ext>
          </a:extLst>
        </xdr:cNvPr>
        <xdr:cNvSpPr/>
      </xdr:nvSpPr>
      <xdr:spPr>
        <a:xfrm>
          <a:off x="22110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34FCD791-6568-4987-AAB3-43570F11FA2B}"/>
            </a:ext>
          </a:extLst>
        </xdr:cNvPr>
        <xdr:cNvSpPr txBox="1"/>
      </xdr:nvSpPr>
      <xdr:spPr>
        <a:xfrm>
          <a:off x="22199600"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97" name="楕円 696">
          <a:extLst>
            <a:ext uri="{FF2B5EF4-FFF2-40B4-BE49-F238E27FC236}">
              <a16:creationId xmlns:a16="http://schemas.microsoft.com/office/drawing/2014/main" id="{415D807B-3AAF-4492-B0A7-A74BF970AC78}"/>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34290</xdr:rowOff>
    </xdr:to>
    <xdr:cxnSp macro="">
      <xdr:nvCxnSpPr>
        <xdr:cNvPr id="698" name="直線コネクタ 697">
          <a:extLst>
            <a:ext uri="{FF2B5EF4-FFF2-40B4-BE49-F238E27FC236}">
              <a16:creationId xmlns:a16="http://schemas.microsoft.com/office/drawing/2014/main" id="{39A4EE6C-3E8F-4611-9BEA-8E2217D3D525}"/>
            </a:ext>
          </a:extLst>
        </xdr:cNvPr>
        <xdr:cNvCxnSpPr/>
      </xdr:nvCxnSpPr>
      <xdr:spPr>
        <a:xfrm>
          <a:off x="21323300" y="1083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699" name="楕円 698">
          <a:extLst>
            <a:ext uri="{FF2B5EF4-FFF2-40B4-BE49-F238E27FC236}">
              <a16:creationId xmlns:a16="http://schemas.microsoft.com/office/drawing/2014/main" id="{6A3FDE1B-E7D5-447F-8CFC-F1FD30D22E5D}"/>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38862</xdr:rowOff>
    </xdr:to>
    <xdr:cxnSp macro="">
      <xdr:nvCxnSpPr>
        <xdr:cNvPr id="700" name="直線コネクタ 699">
          <a:extLst>
            <a:ext uri="{FF2B5EF4-FFF2-40B4-BE49-F238E27FC236}">
              <a16:creationId xmlns:a16="http://schemas.microsoft.com/office/drawing/2014/main" id="{99374191-C633-456C-A06F-AE4FDE0D1A0D}"/>
            </a:ext>
          </a:extLst>
        </xdr:cNvPr>
        <xdr:cNvCxnSpPr/>
      </xdr:nvCxnSpPr>
      <xdr:spPr>
        <a:xfrm flipV="1">
          <a:off x="20434300" y="10835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01" name="楕円 700">
          <a:extLst>
            <a:ext uri="{FF2B5EF4-FFF2-40B4-BE49-F238E27FC236}">
              <a16:creationId xmlns:a16="http://schemas.microsoft.com/office/drawing/2014/main" id="{7CAE9785-33D8-4B82-B7B0-D53598D6F97A}"/>
            </a:ext>
          </a:extLst>
        </xdr:cNvPr>
        <xdr:cNvSpPr/>
      </xdr:nvSpPr>
      <xdr:spPr>
        <a:xfrm>
          <a:off x="19494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02" name="直線コネクタ 701">
          <a:extLst>
            <a:ext uri="{FF2B5EF4-FFF2-40B4-BE49-F238E27FC236}">
              <a16:creationId xmlns:a16="http://schemas.microsoft.com/office/drawing/2014/main" id="{7B52259F-6237-4EFD-AE30-FF00704BAA8A}"/>
            </a:ext>
          </a:extLst>
        </xdr:cNvPr>
        <xdr:cNvCxnSpPr/>
      </xdr:nvCxnSpPr>
      <xdr:spPr>
        <a:xfrm flipV="1">
          <a:off x="19545300" y="1084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03" name="楕円 702">
          <a:extLst>
            <a:ext uri="{FF2B5EF4-FFF2-40B4-BE49-F238E27FC236}">
              <a16:creationId xmlns:a16="http://schemas.microsoft.com/office/drawing/2014/main" id="{205C7B86-4B06-4313-B00E-509A29B109AE}"/>
            </a:ext>
          </a:extLst>
        </xdr:cNvPr>
        <xdr:cNvSpPr/>
      </xdr:nvSpPr>
      <xdr:spPr>
        <a:xfrm>
          <a:off x="18605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704" name="直線コネクタ 703">
          <a:extLst>
            <a:ext uri="{FF2B5EF4-FFF2-40B4-BE49-F238E27FC236}">
              <a16:creationId xmlns:a16="http://schemas.microsoft.com/office/drawing/2014/main" id="{AD8E1730-BF1F-4561-AFCA-9FAB811AF267}"/>
            </a:ext>
          </a:extLst>
        </xdr:cNvPr>
        <xdr:cNvCxnSpPr/>
      </xdr:nvCxnSpPr>
      <xdr:spPr>
        <a:xfrm>
          <a:off x="18656300" y="108447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22346B51-545E-4FC6-938A-ABBA3854FC53}"/>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87783250-2C1A-488E-ABBD-E954D1F57ECC}"/>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7841283E-6E76-40A3-8AF7-B05FB5727BD8}"/>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F4676E0C-C75E-4000-8C1F-3CBA64680CDD}"/>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09" name="n_1mainValue【保健センター・保健所】&#10;一人当たり面積">
          <a:extLst>
            <a:ext uri="{FF2B5EF4-FFF2-40B4-BE49-F238E27FC236}">
              <a16:creationId xmlns:a16="http://schemas.microsoft.com/office/drawing/2014/main" id="{F63E0004-3FEB-488B-9753-16B0F0FF822E}"/>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10" name="n_2mainValue【保健センター・保健所】&#10;一人当たり面積">
          <a:extLst>
            <a:ext uri="{FF2B5EF4-FFF2-40B4-BE49-F238E27FC236}">
              <a16:creationId xmlns:a16="http://schemas.microsoft.com/office/drawing/2014/main" id="{73FA4A2E-3CA2-4341-9950-6256F983CD58}"/>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11" name="n_3mainValue【保健センター・保健所】&#10;一人当たり面積">
          <a:extLst>
            <a:ext uri="{FF2B5EF4-FFF2-40B4-BE49-F238E27FC236}">
              <a16:creationId xmlns:a16="http://schemas.microsoft.com/office/drawing/2014/main" id="{A5713BD2-D811-4F7C-8D26-DA212611C7B0}"/>
            </a:ext>
          </a:extLst>
        </xdr:cNvPr>
        <xdr:cNvSpPr txBox="1"/>
      </xdr:nvSpPr>
      <xdr:spPr>
        <a:xfrm>
          <a:off x="19310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12" name="n_4mainValue【保健センター・保健所】&#10;一人当たり面積">
          <a:extLst>
            <a:ext uri="{FF2B5EF4-FFF2-40B4-BE49-F238E27FC236}">
              <a16:creationId xmlns:a16="http://schemas.microsoft.com/office/drawing/2014/main" id="{A123E0B9-30AE-4FED-AC12-086EA6BE8218}"/>
            </a:ext>
          </a:extLst>
        </xdr:cNvPr>
        <xdr:cNvSpPr txBox="1"/>
      </xdr:nvSpPr>
      <xdr:spPr>
        <a:xfrm>
          <a:off x="18421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8128F484-41BF-479B-A118-34F2D49A4D3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495937F7-1245-446B-A522-582117346D0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53A12630-47B7-400C-B645-B8F95F286D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A54AD64C-17CB-4850-96FE-2F10CE0110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A98545F6-C84A-4EC7-B518-A44575E623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6BE3D823-D282-4F78-B15A-034395BE16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97E93C85-D182-4543-83B0-4FCCF783C8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337B5D8E-CEFC-487C-AC95-167EC525126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4811ED1E-C85E-4BC9-9749-753E50E331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D3A02DB6-780B-4066-9350-CCF7DA7DE11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CDD97555-3EED-4D55-8847-833A8577999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17CA3EA4-8D72-4522-8ECE-5ED82338E1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37590AF5-CA4B-4FB9-9F11-C3F72343E6E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EB57FEB0-7E1D-4396-B3B7-D68F1D509D7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755FA3A6-3B1A-4DFB-A427-E02F32CC69F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5072A338-35AA-40DA-8626-96F3850B9B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3EDF5195-43CE-4C56-9AD3-B48D667AACA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A6656FF9-AC6B-4314-9334-73242E3A147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54E71627-B85E-49E2-B5A2-06C9FBB7D04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079534BE-C286-49EC-BF3F-ACB4166879B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49280F05-2C52-44CC-B82F-837F622D498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0F6CC212-3E74-47A6-88E1-5A5C6D3DEF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3D30F276-84B2-45BB-BE63-DE0C2D86909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8D1486EC-BE0B-448D-A2C1-10E1939B1D1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ACD465F3-8456-40BF-B74D-E576A33877CF}"/>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04AE1E35-67F0-46EE-93BC-E6247F68B2B0}"/>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47DAEFFF-F922-43AB-9009-DD50C12A5F31}"/>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589B95FA-A061-4043-8A59-3393E70F5A7D}"/>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FE995D9D-8F03-4A48-AB7B-8D80335385B6}"/>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605962B3-49E7-4C7E-8E24-1135169662D2}"/>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63E197BB-9EA5-45B4-88BB-BF96BABB050E}"/>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7CBD1E05-5F3E-4948-8C0E-9F4BE7B59024}"/>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B05F34BB-49E1-4870-9D6B-0EE8176C2EBD}"/>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F152C565-DEC8-43DD-8F50-C993405E30E0}"/>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DB8C17A3-AD88-4CFC-8FC1-A0580E89178D}"/>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60264D82-ACC8-4E1F-B381-C30806CEE5D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63CDAF41-BA40-4747-ADCF-D9AB493015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F4C57866-70DD-456E-8B75-86D116419E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82DE1CFC-6CCC-4296-80D5-43F07EC1EE5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BB7CF1D1-C195-445D-AD5F-02162AE9288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753" name="楕円 752">
          <a:extLst>
            <a:ext uri="{FF2B5EF4-FFF2-40B4-BE49-F238E27FC236}">
              <a16:creationId xmlns:a16="http://schemas.microsoft.com/office/drawing/2014/main" id="{4EFB8858-82E9-4531-A2C4-68526A4CE19F}"/>
            </a:ext>
          </a:extLst>
        </xdr:cNvPr>
        <xdr:cNvSpPr/>
      </xdr:nvSpPr>
      <xdr:spPr>
        <a:xfrm>
          <a:off x="162687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90188</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A0994C01-AA94-4E12-9FBE-12763014412E}"/>
            </a:ext>
          </a:extLst>
        </xdr:cNvPr>
        <xdr:cNvSpPr txBox="1"/>
      </xdr:nvSpPr>
      <xdr:spPr>
        <a:xfrm>
          <a:off x="16357600"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170180</xdr:rowOff>
    </xdr:from>
    <xdr:to>
      <xdr:col>81</xdr:col>
      <xdr:colOff>101600</xdr:colOff>
      <xdr:row>80</xdr:row>
      <xdr:rowOff>100330</xdr:rowOff>
    </xdr:to>
    <xdr:sp macro="" textlink="">
      <xdr:nvSpPr>
        <xdr:cNvPr id="755" name="楕円 754">
          <a:extLst>
            <a:ext uri="{FF2B5EF4-FFF2-40B4-BE49-F238E27FC236}">
              <a16:creationId xmlns:a16="http://schemas.microsoft.com/office/drawing/2014/main" id="{AAE7A144-0D0A-468D-A1B3-EA48051BCD8E}"/>
            </a:ext>
          </a:extLst>
        </xdr:cNvPr>
        <xdr:cNvSpPr/>
      </xdr:nvSpPr>
      <xdr:spPr>
        <a:xfrm>
          <a:off x="15430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49530</xdr:rowOff>
    </xdr:from>
    <xdr:to>
      <xdr:col>85</xdr:col>
      <xdr:colOff>127000</xdr:colOff>
      <xdr:row>80</xdr:row>
      <xdr:rowOff>118111</xdr:rowOff>
    </xdr:to>
    <xdr:cxnSp macro="">
      <xdr:nvCxnSpPr>
        <xdr:cNvPr id="756" name="直線コネクタ 755">
          <a:extLst>
            <a:ext uri="{FF2B5EF4-FFF2-40B4-BE49-F238E27FC236}">
              <a16:creationId xmlns:a16="http://schemas.microsoft.com/office/drawing/2014/main" id="{8B957977-E06F-4CD2-B2FB-4D0F7864B4E2}"/>
            </a:ext>
          </a:extLst>
        </xdr:cNvPr>
        <xdr:cNvCxnSpPr/>
      </xdr:nvCxnSpPr>
      <xdr:spPr>
        <a:xfrm>
          <a:off x="15481300" y="1376553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101600</xdr:rowOff>
    </xdr:from>
    <xdr:to>
      <xdr:col>76</xdr:col>
      <xdr:colOff>165100</xdr:colOff>
      <xdr:row>80</xdr:row>
      <xdr:rowOff>31750</xdr:rowOff>
    </xdr:to>
    <xdr:sp macro="" textlink="">
      <xdr:nvSpPr>
        <xdr:cNvPr id="757" name="楕円 756">
          <a:extLst>
            <a:ext uri="{FF2B5EF4-FFF2-40B4-BE49-F238E27FC236}">
              <a16:creationId xmlns:a16="http://schemas.microsoft.com/office/drawing/2014/main" id="{7F0BB0B9-9220-4A6B-9DD6-0801849120D0}"/>
            </a:ext>
          </a:extLst>
        </xdr:cNvPr>
        <xdr:cNvSpPr/>
      </xdr:nvSpPr>
      <xdr:spPr>
        <a:xfrm>
          <a:off x="14541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152400</xdr:rowOff>
    </xdr:from>
    <xdr:to>
      <xdr:col>81</xdr:col>
      <xdr:colOff>50800</xdr:colOff>
      <xdr:row>80</xdr:row>
      <xdr:rowOff>49530</xdr:rowOff>
    </xdr:to>
    <xdr:cxnSp macro="">
      <xdr:nvCxnSpPr>
        <xdr:cNvPr id="758" name="直線コネクタ 757">
          <a:extLst>
            <a:ext uri="{FF2B5EF4-FFF2-40B4-BE49-F238E27FC236}">
              <a16:creationId xmlns:a16="http://schemas.microsoft.com/office/drawing/2014/main" id="{6CB93B2B-43FF-427C-B453-9840DB367282}"/>
            </a:ext>
          </a:extLst>
        </xdr:cNvPr>
        <xdr:cNvCxnSpPr/>
      </xdr:nvCxnSpPr>
      <xdr:spPr>
        <a:xfrm>
          <a:off x="14592300" y="136969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33020</xdr:rowOff>
    </xdr:from>
    <xdr:to>
      <xdr:col>72</xdr:col>
      <xdr:colOff>38100</xdr:colOff>
      <xdr:row>79</xdr:row>
      <xdr:rowOff>134620</xdr:rowOff>
    </xdr:to>
    <xdr:sp macro="" textlink="">
      <xdr:nvSpPr>
        <xdr:cNvPr id="759" name="楕円 758">
          <a:extLst>
            <a:ext uri="{FF2B5EF4-FFF2-40B4-BE49-F238E27FC236}">
              <a16:creationId xmlns:a16="http://schemas.microsoft.com/office/drawing/2014/main" id="{A59AD1A1-2826-44BF-9CF9-E12DA18B704F}"/>
            </a:ext>
          </a:extLst>
        </xdr:cNvPr>
        <xdr:cNvSpPr/>
      </xdr:nvSpPr>
      <xdr:spPr>
        <a:xfrm>
          <a:off x="13652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83820</xdr:rowOff>
    </xdr:from>
    <xdr:to>
      <xdr:col>76</xdr:col>
      <xdr:colOff>114300</xdr:colOff>
      <xdr:row>79</xdr:row>
      <xdr:rowOff>152400</xdr:rowOff>
    </xdr:to>
    <xdr:cxnSp macro="">
      <xdr:nvCxnSpPr>
        <xdr:cNvPr id="760" name="直線コネクタ 759">
          <a:extLst>
            <a:ext uri="{FF2B5EF4-FFF2-40B4-BE49-F238E27FC236}">
              <a16:creationId xmlns:a16="http://schemas.microsoft.com/office/drawing/2014/main" id="{3C6ADDF9-D510-48A9-B21D-BD32ADD5338E}"/>
            </a:ext>
          </a:extLst>
        </xdr:cNvPr>
        <xdr:cNvCxnSpPr/>
      </xdr:nvCxnSpPr>
      <xdr:spPr>
        <a:xfrm>
          <a:off x="13703300" y="136283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158750</xdr:rowOff>
    </xdr:from>
    <xdr:to>
      <xdr:col>67</xdr:col>
      <xdr:colOff>101600</xdr:colOff>
      <xdr:row>79</xdr:row>
      <xdr:rowOff>88900</xdr:rowOff>
    </xdr:to>
    <xdr:sp macro="" textlink="">
      <xdr:nvSpPr>
        <xdr:cNvPr id="761" name="楕円 760">
          <a:extLst>
            <a:ext uri="{FF2B5EF4-FFF2-40B4-BE49-F238E27FC236}">
              <a16:creationId xmlns:a16="http://schemas.microsoft.com/office/drawing/2014/main" id="{6650D5CE-00A3-4FD3-AD6A-BAB9F3CC504F}"/>
            </a:ext>
          </a:extLst>
        </xdr:cNvPr>
        <xdr:cNvSpPr/>
      </xdr:nvSpPr>
      <xdr:spPr>
        <a:xfrm>
          <a:off x="12763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38100</xdr:rowOff>
    </xdr:from>
    <xdr:to>
      <xdr:col>71</xdr:col>
      <xdr:colOff>177800</xdr:colOff>
      <xdr:row>79</xdr:row>
      <xdr:rowOff>83820</xdr:rowOff>
    </xdr:to>
    <xdr:cxnSp macro="">
      <xdr:nvCxnSpPr>
        <xdr:cNvPr id="762" name="直線コネクタ 761">
          <a:extLst>
            <a:ext uri="{FF2B5EF4-FFF2-40B4-BE49-F238E27FC236}">
              <a16:creationId xmlns:a16="http://schemas.microsoft.com/office/drawing/2014/main" id="{04E2EBEE-EE3D-4FD7-9887-5CFBAB9043D3}"/>
            </a:ext>
          </a:extLst>
        </xdr:cNvPr>
        <xdr:cNvCxnSpPr/>
      </xdr:nvCxnSpPr>
      <xdr:spPr>
        <a:xfrm>
          <a:off x="12814300" y="135826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ECD628C6-7579-4CDF-B371-AF2E9F9D89F6}"/>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64" name="n_2aveValue【消防施設】&#10;有形固定資産減価償却率">
          <a:extLst>
            <a:ext uri="{FF2B5EF4-FFF2-40B4-BE49-F238E27FC236}">
              <a16:creationId xmlns:a16="http://schemas.microsoft.com/office/drawing/2014/main" id="{9403A5A5-71DB-4B62-ABFA-2067DC05D1FF}"/>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765" name="n_3aveValue【消防施設】&#10;有形固定資産減価償却率">
          <a:extLst>
            <a:ext uri="{FF2B5EF4-FFF2-40B4-BE49-F238E27FC236}">
              <a16:creationId xmlns:a16="http://schemas.microsoft.com/office/drawing/2014/main" id="{A9C14E03-ABF4-44BD-A5A4-D32CDE0768A7}"/>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766" name="n_4aveValue【消防施設】&#10;有形固定資産減価償却率">
          <a:extLst>
            <a:ext uri="{FF2B5EF4-FFF2-40B4-BE49-F238E27FC236}">
              <a16:creationId xmlns:a16="http://schemas.microsoft.com/office/drawing/2014/main" id="{5095C021-9842-410E-92FD-835390F26828}"/>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116857</xdr:rowOff>
    </xdr:from>
    <xdr:ext cx="405111" cy="259045"/>
    <xdr:sp macro="" textlink="">
      <xdr:nvSpPr>
        <xdr:cNvPr id="767" name="n_1mainValue【消防施設】&#10;有形固定資産減価償却率">
          <a:extLst>
            <a:ext uri="{FF2B5EF4-FFF2-40B4-BE49-F238E27FC236}">
              <a16:creationId xmlns:a16="http://schemas.microsoft.com/office/drawing/2014/main" id="{3844F6A3-FBED-4A16-A40D-C010885E4E23}"/>
            </a:ext>
          </a:extLst>
        </xdr:cNvPr>
        <xdr:cNvSpPr txBox="1"/>
      </xdr:nvSpPr>
      <xdr:spPr>
        <a:xfrm>
          <a:off x="152660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48277</xdr:rowOff>
    </xdr:from>
    <xdr:ext cx="405111" cy="259045"/>
    <xdr:sp macro="" textlink="">
      <xdr:nvSpPr>
        <xdr:cNvPr id="768" name="n_2mainValue【消防施設】&#10;有形固定資産減価償却率">
          <a:extLst>
            <a:ext uri="{FF2B5EF4-FFF2-40B4-BE49-F238E27FC236}">
              <a16:creationId xmlns:a16="http://schemas.microsoft.com/office/drawing/2014/main" id="{8DDD1332-EB43-4467-96BC-FCBDB6D32AA6}"/>
            </a:ext>
          </a:extLst>
        </xdr:cNvPr>
        <xdr:cNvSpPr txBox="1"/>
      </xdr:nvSpPr>
      <xdr:spPr>
        <a:xfrm>
          <a:off x="14389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151147</xdr:rowOff>
    </xdr:from>
    <xdr:ext cx="405111" cy="259045"/>
    <xdr:sp macro="" textlink="">
      <xdr:nvSpPr>
        <xdr:cNvPr id="769" name="n_3mainValue【消防施設】&#10;有形固定資産減価償却率">
          <a:extLst>
            <a:ext uri="{FF2B5EF4-FFF2-40B4-BE49-F238E27FC236}">
              <a16:creationId xmlns:a16="http://schemas.microsoft.com/office/drawing/2014/main" id="{F3FE8E61-B5F1-4C77-89D9-773E9C5018D1}"/>
            </a:ext>
          </a:extLst>
        </xdr:cNvPr>
        <xdr:cNvSpPr txBox="1"/>
      </xdr:nvSpPr>
      <xdr:spPr>
        <a:xfrm>
          <a:off x="13500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105427</xdr:rowOff>
    </xdr:from>
    <xdr:ext cx="405111" cy="259045"/>
    <xdr:sp macro="" textlink="">
      <xdr:nvSpPr>
        <xdr:cNvPr id="770" name="n_4mainValue【消防施設】&#10;有形固定資産減価償却率">
          <a:extLst>
            <a:ext uri="{FF2B5EF4-FFF2-40B4-BE49-F238E27FC236}">
              <a16:creationId xmlns:a16="http://schemas.microsoft.com/office/drawing/2014/main" id="{95EB6F08-C7C7-44C4-A0EB-6A6B5FA7FAF3}"/>
            </a:ext>
          </a:extLst>
        </xdr:cNvPr>
        <xdr:cNvSpPr txBox="1"/>
      </xdr:nvSpPr>
      <xdr:spPr>
        <a:xfrm>
          <a:off x="126117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92D047F2-F056-485D-80CF-1CD3701D3C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B66B6E1F-7178-4949-A99D-BA887E6F9DC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4F74775B-2313-4332-ADF2-76AE15A028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AAFD9A71-6DE9-498A-A5AB-48E01D0A247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8FFFF9D0-5A16-4275-A8ED-8CB50AC4491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1A02AECA-B1F8-492E-9FC5-78C79AD5CE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E48956-1D5E-4B63-8DE7-CBE495B8DD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8C1B44DF-29A5-41CB-B271-1C5A782022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E6AD1EFC-8353-48ED-9DFB-F05CA1A0B23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1BA8CD1-88F5-4EF8-9E6E-DB6C5EE2F41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494AFFC5-EA50-4215-B34E-301F5FA6454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4C21E2BD-F9E7-41E5-A7E1-50613382356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BD1EC1F6-BAC3-4073-B36B-085E25B4630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C9BC3F5A-997F-4931-B2E5-76A186E7D2F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BBA7ECA7-CB37-44F9-8DA3-D428A0F6504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51A7BB9F-7245-4FC3-AA3B-22A2AC5BA95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8D5C0136-0CA5-4EB0-9A14-D4D06033F23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95842184-A8B2-45BA-B97D-EFD8F83BFA4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2AD8B041-1610-4B7B-8FD4-52872F2CA2F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D985E8CD-1EF9-418E-B5F4-3898C11E72C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5A8AD57A-0BC4-43CB-A1CD-21181DFF729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57349213-D77B-40FE-A6DA-D58AE34DDE60}"/>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2E17A16C-D801-4637-B91D-15A0D8E5BAC8}"/>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C70C5A98-8A55-40B8-9DF4-AD46028ADC80}"/>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137BE132-197F-4A35-831F-F30AA36D1AB1}"/>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DC9069BB-5246-40A7-9D57-BB0D123C34A9}"/>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97" name="【消防施設】&#10;一人当たり面積平均値テキスト">
          <a:extLst>
            <a:ext uri="{FF2B5EF4-FFF2-40B4-BE49-F238E27FC236}">
              <a16:creationId xmlns:a16="http://schemas.microsoft.com/office/drawing/2014/main" id="{D8AD5F78-7E0D-40BC-9D21-07EE2AAFE45B}"/>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E193350E-3091-45DE-BE55-A816A920389C}"/>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C7D27E07-A4FD-46EC-98C4-08ADD6AE1AB3}"/>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535CA9AC-D967-424C-BF06-C78DCCCC9325}"/>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DF528325-5243-4A20-893E-2BC5E3087FA4}"/>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1BB39DBD-8F1B-45CE-A3D2-FD4BE5BF42AE}"/>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931CAC26-8C79-4ABA-9292-328551CA70A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EA59B22-4174-4007-A14D-EB82B457855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41A75A96-8044-40D6-B2EC-4D5F7A100E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D839ABE3-06EA-47E2-B4BA-92562214500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18C4C4BF-93F0-49C0-8363-90BDBC1BA22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149606</xdr:rowOff>
    </xdr:from>
    <xdr:to>
      <xdr:col>116</xdr:col>
      <xdr:colOff>114300</xdr:colOff>
      <xdr:row>82</xdr:row>
      <xdr:rowOff>79756</xdr:rowOff>
    </xdr:to>
    <xdr:sp macro="" textlink="">
      <xdr:nvSpPr>
        <xdr:cNvPr id="808" name="楕円 807">
          <a:extLst>
            <a:ext uri="{FF2B5EF4-FFF2-40B4-BE49-F238E27FC236}">
              <a16:creationId xmlns:a16="http://schemas.microsoft.com/office/drawing/2014/main" id="{747E4028-AEFC-419C-8D3A-1CA611C92F14}"/>
            </a:ext>
          </a:extLst>
        </xdr:cNvPr>
        <xdr:cNvSpPr/>
      </xdr:nvSpPr>
      <xdr:spPr>
        <a:xfrm>
          <a:off x="221107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1033</xdr:rowOff>
    </xdr:from>
    <xdr:ext cx="469744" cy="259045"/>
    <xdr:sp macro="" textlink="">
      <xdr:nvSpPr>
        <xdr:cNvPr id="809" name="【消防施設】&#10;一人当たり面積該当値テキスト">
          <a:extLst>
            <a:ext uri="{FF2B5EF4-FFF2-40B4-BE49-F238E27FC236}">
              <a16:creationId xmlns:a16="http://schemas.microsoft.com/office/drawing/2014/main" id="{718D0B76-1E20-4B47-80BF-29F30E1F88C2}"/>
            </a:ext>
          </a:extLst>
        </xdr:cNvPr>
        <xdr:cNvSpPr txBox="1"/>
      </xdr:nvSpPr>
      <xdr:spPr>
        <a:xfrm>
          <a:off x="22199600"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163322</xdr:rowOff>
    </xdr:from>
    <xdr:to>
      <xdr:col>112</xdr:col>
      <xdr:colOff>38100</xdr:colOff>
      <xdr:row>82</xdr:row>
      <xdr:rowOff>93472</xdr:rowOff>
    </xdr:to>
    <xdr:sp macro="" textlink="">
      <xdr:nvSpPr>
        <xdr:cNvPr id="810" name="楕円 809">
          <a:extLst>
            <a:ext uri="{FF2B5EF4-FFF2-40B4-BE49-F238E27FC236}">
              <a16:creationId xmlns:a16="http://schemas.microsoft.com/office/drawing/2014/main" id="{344A1B9D-844F-4CCA-8C2E-C512AB78D577}"/>
            </a:ext>
          </a:extLst>
        </xdr:cNvPr>
        <xdr:cNvSpPr/>
      </xdr:nvSpPr>
      <xdr:spPr>
        <a:xfrm>
          <a:off x="21272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28956</xdr:rowOff>
    </xdr:from>
    <xdr:to>
      <xdr:col>116</xdr:col>
      <xdr:colOff>63500</xdr:colOff>
      <xdr:row>82</xdr:row>
      <xdr:rowOff>42672</xdr:rowOff>
    </xdr:to>
    <xdr:cxnSp macro="">
      <xdr:nvCxnSpPr>
        <xdr:cNvPr id="811" name="直線コネクタ 810">
          <a:extLst>
            <a:ext uri="{FF2B5EF4-FFF2-40B4-BE49-F238E27FC236}">
              <a16:creationId xmlns:a16="http://schemas.microsoft.com/office/drawing/2014/main" id="{A0D91212-1CAC-4052-B923-A53C33F1496F}"/>
            </a:ext>
          </a:extLst>
        </xdr:cNvPr>
        <xdr:cNvCxnSpPr/>
      </xdr:nvCxnSpPr>
      <xdr:spPr>
        <a:xfrm flipV="1">
          <a:off x="21323300" y="140878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5587</xdr:rowOff>
    </xdr:from>
    <xdr:to>
      <xdr:col>107</xdr:col>
      <xdr:colOff>101600</xdr:colOff>
      <xdr:row>82</xdr:row>
      <xdr:rowOff>107187</xdr:rowOff>
    </xdr:to>
    <xdr:sp macro="" textlink="">
      <xdr:nvSpPr>
        <xdr:cNvPr id="812" name="楕円 811">
          <a:extLst>
            <a:ext uri="{FF2B5EF4-FFF2-40B4-BE49-F238E27FC236}">
              <a16:creationId xmlns:a16="http://schemas.microsoft.com/office/drawing/2014/main" id="{690C9C4E-8ABE-4957-9BA8-2D79C1D2C485}"/>
            </a:ext>
          </a:extLst>
        </xdr:cNvPr>
        <xdr:cNvSpPr/>
      </xdr:nvSpPr>
      <xdr:spPr>
        <a:xfrm>
          <a:off x="20383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42672</xdr:rowOff>
    </xdr:from>
    <xdr:to>
      <xdr:col>111</xdr:col>
      <xdr:colOff>177800</xdr:colOff>
      <xdr:row>82</xdr:row>
      <xdr:rowOff>56387</xdr:rowOff>
    </xdr:to>
    <xdr:cxnSp macro="">
      <xdr:nvCxnSpPr>
        <xdr:cNvPr id="813" name="直線コネクタ 812">
          <a:extLst>
            <a:ext uri="{FF2B5EF4-FFF2-40B4-BE49-F238E27FC236}">
              <a16:creationId xmlns:a16="http://schemas.microsoft.com/office/drawing/2014/main" id="{0AC03817-ECC7-40B3-8C98-62B42D816A4B}"/>
            </a:ext>
          </a:extLst>
        </xdr:cNvPr>
        <xdr:cNvCxnSpPr/>
      </xdr:nvCxnSpPr>
      <xdr:spPr>
        <a:xfrm flipV="1">
          <a:off x="20434300" y="141015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19304</xdr:rowOff>
    </xdr:from>
    <xdr:to>
      <xdr:col>102</xdr:col>
      <xdr:colOff>165100</xdr:colOff>
      <xdr:row>82</xdr:row>
      <xdr:rowOff>120904</xdr:rowOff>
    </xdr:to>
    <xdr:sp macro="" textlink="">
      <xdr:nvSpPr>
        <xdr:cNvPr id="814" name="楕円 813">
          <a:extLst>
            <a:ext uri="{FF2B5EF4-FFF2-40B4-BE49-F238E27FC236}">
              <a16:creationId xmlns:a16="http://schemas.microsoft.com/office/drawing/2014/main" id="{9954A3EB-6DBC-4671-A5D0-43620361FB69}"/>
            </a:ext>
          </a:extLst>
        </xdr:cNvPr>
        <xdr:cNvSpPr/>
      </xdr:nvSpPr>
      <xdr:spPr>
        <a:xfrm>
          <a:off x="19494500" y="140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56387</xdr:rowOff>
    </xdr:from>
    <xdr:to>
      <xdr:col>107</xdr:col>
      <xdr:colOff>50800</xdr:colOff>
      <xdr:row>82</xdr:row>
      <xdr:rowOff>70104</xdr:rowOff>
    </xdr:to>
    <xdr:cxnSp macro="">
      <xdr:nvCxnSpPr>
        <xdr:cNvPr id="815" name="直線コネクタ 814">
          <a:extLst>
            <a:ext uri="{FF2B5EF4-FFF2-40B4-BE49-F238E27FC236}">
              <a16:creationId xmlns:a16="http://schemas.microsoft.com/office/drawing/2014/main" id="{06530DEA-B38D-46C4-AE89-8D169CB5522D}"/>
            </a:ext>
          </a:extLst>
        </xdr:cNvPr>
        <xdr:cNvCxnSpPr/>
      </xdr:nvCxnSpPr>
      <xdr:spPr>
        <a:xfrm flipV="1">
          <a:off x="19545300" y="141152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37592</xdr:rowOff>
    </xdr:from>
    <xdr:to>
      <xdr:col>98</xdr:col>
      <xdr:colOff>38100</xdr:colOff>
      <xdr:row>82</xdr:row>
      <xdr:rowOff>139192</xdr:rowOff>
    </xdr:to>
    <xdr:sp macro="" textlink="">
      <xdr:nvSpPr>
        <xdr:cNvPr id="816" name="楕円 815">
          <a:extLst>
            <a:ext uri="{FF2B5EF4-FFF2-40B4-BE49-F238E27FC236}">
              <a16:creationId xmlns:a16="http://schemas.microsoft.com/office/drawing/2014/main" id="{C263F7B6-F55D-4FDC-98BF-2C9C602905ED}"/>
            </a:ext>
          </a:extLst>
        </xdr:cNvPr>
        <xdr:cNvSpPr/>
      </xdr:nvSpPr>
      <xdr:spPr>
        <a:xfrm>
          <a:off x="18605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70104</xdr:rowOff>
    </xdr:from>
    <xdr:to>
      <xdr:col>102</xdr:col>
      <xdr:colOff>114300</xdr:colOff>
      <xdr:row>82</xdr:row>
      <xdr:rowOff>88392</xdr:rowOff>
    </xdr:to>
    <xdr:cxnSp macro="">
      <xdr:nvCxnSpPr>
        <xdr:cNvPr id="817" name="直線コネクタ 816">
          <a:extLst>
            <a:ext uri="{FF2B5EF4-FFF2-40B4-BE49-F238E27FC236}">
              <a16:creationId xmlns:a16="http://schemas.microsoft.com/office/drawing/2014/main" id="{1C104FF7-B63C-4774-A78E-8C9A6A445BC5}"/>
            </a:ext>
          </a:extLst>
        </xdr:cNvPr>
        <xdr:cNvCxnSpPr/>
      </xdr:nvCxnSpPr>
      <xdr:spPr>
        <a:xfrm flipV="1">
          <a:off x="18656300" y="14129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818" name="n_1aveValue【消防施設】&#10;一人当たり面積">
          <a:extLst>
            <a:ext uri="{FF2B5EF4-FFF2-40B4-BE49-F238E27FC236}">
              <a16:creationId xmlns:a16="http://schemas.microsoft.com/office/drawing/2014/main" id="{3062FF01-56B2-4CEB-9EBD-4754B2F12F9D}"/>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19" name="n_2aveValue【消防施設】&#10;一人当たり面積">
          <a:extLst>
            <a:ext uri="{FF2B5EF4-FFF2-40B4-BE49-F238E27FC236}">
              <a16:creationId xmlns:a16="http://schemas.microsoft.com/office/drawing/2014/main" id="{48E11751-42DB-402A-93D8-55B445776902}"/>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820" name="n_3aveValue【消防施設】&#10;一人当たり面積">
          <a:extLst>
            <a:ext uri="{FF2B5EF4-FFF2-40B4-BE49-F238E27FC236}">
              <a16:creationId xmlns:a16="http://schemas.microsoft.com/office/drawing/2014/main" id="{43AA58A8-BAED-4000-9D4D-40FB9FE417A2}"/>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21" name="n_4aveValue【消防施設】&#10;一人当たり面積">
          <a:extLst>
            <a:ext uri="{FF2B5EF4-FFF2-40B4-BE49-F238E27FC236}">
              <a16:creationId xmlns:a16="http://schemas.microsoft.com/office/drawing/2014/main" id="{DBE9AC9B-3EB8-4702-9075-7270A6E6293D}"/>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109999</xdr:rowOff>
    </xdr:from>
    <xdr:ext cx="469744" cy="259045"/>
    <xdr:sp macro="" textlink="">
      <xdr:nvSpPr>
        <xdr:cNvPr id="822" name="n_1mainValue【消防施設】&#10;一人当たり面積">
          <a:extLst>
            <a:ext uri="{FF2B5EF4-FFF2-40B4-BE49-F238E27FC236}">
              <a16:creationId xmlns:a16="http://schemas.microsoft.com/office/drawing/2014/main" id="{C571CCAD-E84B-48DD-A780-92300250D938}"/>
            </a:ext>
          </a:extLst>
        </xdr:cNvPr>
        <xdr:cNvSpPr txBox="1"/>
      </xdr:nvSpPr>
      <xdr:spPr>
        <a:xfrm>
          <a:off x="21075727" y="1382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123714</xdr:rowOff>
    </xdr:from>
    <xdr:ext cx="469744" cy="259045"/>
    <xdr:sp macro="" textlink="">
      <xdr:nvSpPr>
        <xdr:cNvPr id="823" name="n_2mainValue【消防施設】&#10;一人当たり面積">
          <a:extLst>
            <a:ext uri="{FF2B5EF4-FFF2-40B4-BE49-F238E27FC236}">
              <a16:creationId xmlns:a16="http://schemas.microsoft.com/office/drawing/2014/main" id="{C81C07A0-E488-45CA-A199-B6BDC96FE07C}"/>
            </a:ext>
          </a:extLst>
        </xdr:cNvPr>
        <xdr:cNvSpPr txBox="1"/>
      </xdr:nvSpPr>
      <xdr:spPr>
        <a:xfrm>
          <a:off x="20199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137431</xdr:rowOff>
    </xdr:from>
    <xdr:ext cx="469744" cy="259045"/>
    <xdr:sp macro="" textlink="">
      <xdr:nvSpPr>
        <xdr:cNvPr id="824" name="n_3mainValue【消防施設】&#10;一人当たり面積">
          <a:extLst>
            <a:ext uri="{FF2B5EF4-FFF2-40B4-BE49-F238E27FC236}">
              <a16:creationId xmlns:a16="http://schemas.microsoft.com/office/drawing/2014/main" id="{ED890D23-DA76-48BE-99F4-6EE939748CE6}"/>
            </a:ext>
          </a:extLst>
        </xdr:cNvPr>
        <xdr:cNvSpPr txBox="1"/>
      </xdr:nvSpPr>
      <xdr:spPr>
        <a:xfrm>
          <a:off x="19310427" y="1385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155719</xdr:rowOff>
    </xdr:from>
    <xdr:ext cx="469744" cy="259045"/>
    <xdr:sp macro="" textlink="">
      <xdr:nvSpPr>
        <xdr:cNvPr id="825" name="n_4mainValue【消防施設】&#10;一人当たり面積">
          <a:extLst>
            <a:ext uri="{FF2B5EF4-FFF2-40B4-BE49-F238E27FC236}">
              <a16:creationId xmlns:a16="http://schemas.microsoft.com/office/drawing/2014/main" id="{31D2DD7A-1A14-4794-820A-F7D7EDF0489E}"/>
            </a:ext>
          </a:extLst>
        </xdr:cNvPr>
        <xdr:cNvSpPr txBox="1"/>
      </xdr:nvSpPr>
      <xdr:spPr>
        <a:xfrm>
          <a:off x="18421427" y="1387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7FDC4A9F-5D0F-48DA-98A8-023D9D3F605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00005428-50C1-4441-9208-C91B921F76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111630F5-6C60-4102-BEDD-9C6C1C9A219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81DB8356-7911-4611-9772-C5704A0A58B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6E05F64A-C311-4298-8C73-42F50B80979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064D92A1-CCD7-450F-A121-F867DAD1C95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5353291D-5526-4AE3-BECC-4B5FDBA5EB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A2CF0428-E2DA-47BF-834E-B3E4CEFAC8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DAA4ACC0-A909-4436-A125-E2AF07A056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57EDD102-4130-4279-BEE7-76C15533195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2412433A-0719-482D-A62E-5109C6B9CA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F1D614E3-8DB5-4A43-9778-2A1F820493E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25199103-4132-4951-AEC0-50D0681D8D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814BD64C-316C-4A32-8856-293A7802744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639CECEE-2AD5-495C-939C-132CD7ED554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CF616653-2508-46B9-BF4A-9C552E80BF6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5E52F7DE-1317-4462-99ED-60AFDE27B7D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AF22FBB3-D11B-4A80-AF63-708142EAA0F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114F627B-61A4-47B4-987F-E9A933CF82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59E9FAE0-DBDA-4792-B4E5-5C2151A7628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CAAC8A1F-930A-4674-A10A-AAE15ECECF1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7CDB9FC6-979C-4DEC-96DC-5F515BDF19E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7E3D3AF6-871A-40A4-8321-DD9812CE652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763E4076-7E64-4EA8-9D41-75B5D60FE6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5FFC488B-2327-4393-94D8-E96AA28EDAC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2AC6DD11-5446-4D4C-A2C6-827D63B2ADA0}"/>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E57CE5BD-53A4-4CF4-86D7-9081F2E6CEEE}"/>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8C4B70BD-E1DD-4A09-BE29-017CFC9EDA46}"/>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B59029DF-E51E-4C83-A363-2790DAB7B34A}"/>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39062001-E5C1-4078-873A-E22EA3B5588C}"/>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856" name="【庁舎】&#10;有形固定資産減価償却率平均値テキスト">
          <a:extLst>
            <a:ext uri="{FF2B5EF4-FFF2-40B4-BE49-F238E27FC236}">
              <a16:creationId xmlns:a16="http://schemas.microsoft.com/office/drawing/2014/main" id="{616DFCF8-83AD-4B6C-8C5F-ED9630A10D09}"/>
            </a:ext>
          </a:extLst>
        </xdr:cNvPr>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18A1B64D-BFD5-4867-83C5-60666ECC9A6F}"/>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3EC1F982-0E78-4C38-B778-BD8D13ED4183}"/>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271B95C6-BF75-4C0D-A127-BBB0B95EED2D}"/>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0C98DFD4-1DAD-4B65-A040-4979FEB3D4D8}"/>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BFCB5802-065E-494C-8477-E8FE004F707C}"/>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18CCF10F-0407-43FA-B3E4-5FFF8E7222C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25AE1B1D-C0D6-42FF-AB84-E1DE5C1B431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EF191095-F9EA-4400-99F9-BB5F8E99343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EF51DD2-284B-47E9-A411-66EBBD7F22C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6B7A702-CC76-41D4-8B37-4439E68248D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107043</xdr:rowOff>
    </xdr:from>
    <xdr:to>
      <xdr:col>85</xdr:col>
      <xdr:colOff>177800</xdr:colOff>
      <xdr:row>101</xdr:row>
      <xdr:rowOff>37193</xdr:rowOff>
    </xdr:to>
    <xdr:sp macro="" textlink="">
      <xdr:nvSpPr>
        <xdr:cNvPr id="867" name="楕円 866">
          <a:extLst>
            <a:ext uri="{FF2B5EF4-FFF2-40B4-BE49-F238E27FC236}">
              <a16:creationId xmlns:a16="http://schemas.microsoft.com/office/drawing/2014/main" id="{13BF7826-9003-4820-8102-49084E8E7FF4}"/>
            </a:ext>
          </a:extLst>
        </xdr:cNvPr>
        <xdr:cNvSpPr/>
      </xdr:nvSpPr>
      <xdr:spPr>
        <a:xfrm>
          <a:off x="162687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129920</xdr:rowOff>
    </xdr:from>
    <xdr:ext cx="405111" cy="259045"/>
    <xdr:sp macro="" textlink="">
      <xdr:nvSpPr>
        <xdr:cNvPr id="868" name="【庁舎】&#10;有形固定資産減価償却率該当値テキスト">
          <a:extLst>
            <a:ext uri="{FF2B5EF4-FFF2-40B4-BE49-F238E27FC236}">
              <a16:creationId xmlns:a16="http://schemas.microsoft.com/office/drawing/2014/main" id="{83EA1A8A-F625-4DFB-BAA4-687AEC82B056}"/>
            </a:ext>
          </a:extLst>
        </xdr:cNvPr>
        <xdr:cNvSpPr txBox="1"/>
      </xdr:nvSpPr>
      <xdr:spPr>
        <a:xfrm>
          <a:off x="16357600" y="1710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98879</xdr:rowOff>
    </xdr:from>
    <xdr:to>
      <xdr:col>81</xdr:col>
      <xdr:colOff>101600</xdr:colOff>
      <xdr:row>107</xdr:row>
      <xdr:rowOff>29029</xdr:rowOff>
    </xdr:to>
    <xdr:sp macro="" textlink="">
      <xdr:nvSpPr>
        <xdr:cNvPr id="869" name="楕円 868">
          <a:extLst>
            <a:ext uri="{FF2B5EF4-FFF2-40B4-BE49-F238E27FC236}">
              <a16:creationId xmlns:a16="http://schemas.microsoft.com/office/drawing/2014/main" id="{A6137B1B-1AD2-4974-A034-5A2FFD0E67D4}"/>
            </a:ext>
          </a:extLst>
        </xdr:cNvPr>
        <xdr:cNvSpPr/>
      </xdr:nvSpPr>
      <xdr:spPr>
        <a:xfrm>
          <a:off x="15430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157843</xdr:rowOff>
    </xdr:from>
    <xdr:to>
      <xdr:col>85</xdr:col>
      <xdr:colOff>127000</xdr:colOff>
      <xdr:row>106</xdr:row>
      <xdr:rowOff>149679</xdr:rowOff>
    </xdr:to>
    <xdr:cxnSp macro="">
      <xdr:nvCxnSpPr>
        <xdr:cNvPr id="870" name="直線コネクタ 869">
          <a:extLst>
            <a:ext uri="{FF2B5EF4-FFF2-40B4-BE49-F238E27FC236}">
              <a16:creationId xmlns:a16="http://schemas.microsoft.com/office/drawing/2014/main" id="{D96485BF-BA22-4658-9C07-5282F0959002}"/>
            </a:ext>
          </a:extLst>
        </xdr:cNvPr>
        <xdr:cNvCxnSpPr/>
      </xdr:nvCxnSpPr>
      <xdr:spPr>
        <a:xfrm flipV="1">
          <a:off x="15481300" y="17302843"/>
          <a:ext cx="838200" cy="102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871" name="楕円 870">
          <a:extLst>
            <a:ext uri="{FF2B5EF4-FFF2-40B4-BE49-F238E27FC236}">
              <a16:creationId xmlns:a16="http://schemas.microsoft.com/office/drawing/2014/main" id="{EB524738-79F5-490B-A855-3DAB8BD4B94D}"/>
            </a:ext>
          </a:extLst>
        </xdr:cNvPr>
        <xdr:cNvSpPr/>
      </xdr:nvSpPr>
      <xdr:spPr>
        <a:xfrm>
          <a:off x="14541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149679</xdr:rowOff>
    </xdr:to>
    <xdr:cxnSp macro="">
      <xdr:nvCxnSpPr>
        <xdr:cNvPr id="872" name="直線コネクタ 871">
          <a:extLst>
            <a:ext uri="{FF2B5EF4-FFF2-40B4-BE49-F238E27FC236}">
              <a16:creationId xmlns:a16="http://schemas.microsoft.com/office/drawing/2014/main" id="{5B5CABFD-F94E-42BD-AE2C-C3A4CD0AAEC7}"/>
            </a:ext>
          </a:extLst>
        </xdr:cNvPr>
        <xdr:cNvCxnSpPr/>
      </xdr:nvCxnSpPr>
      <xdr:spPr>
        <a:xfrm>
          <a:off x="14592300" y="1826459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152763</xdr:rowOff>
    </xdr:from>
    <xdr:to>
      <xdr:col>72</xdr:col>
      <xdr:colOff>38100</xdr:colOff>
      <xdr:row>106</xdr:row>
      <xdr:rowOff>82913</xdr:rowOff>
    </xdr:to>
    <xdr:sp macro="" textlink="">
      <xdr:nvSpPr>
        <xdr:cNvPr id="873" name="楕円 872">
          <a:extLst>
            <a:ext uri="{FF2B5EF4-FFF2-40B4-BE49-F238E27FC236}">
              <a16:creationId xmlns:a16="http://schemas.microsoft.com/office/drawing/2014/main" id="{3BBF6BB6-349F-4629-8C08-02DD15D2DE20}"/>
            </a:ext>
          </a:extLst>
        </xdr:cNvPr>
        <xdr:cNvSpPr/>
      </xdr:nvSpPr>
      <xdr:spPr>
        <a:xfrm>
          <a:off x="13652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32113</xdr:rowOff>
    </xdr:from>
    <xdr:to>
      <xdr:col>76</xdr:col>
      <xdr:colOff>114300</xdr:colOff>
      <xdr:row>106</xdr:row>
      <xdr:rowOff>90895</xdr:rowOff>
    </xdr:to>
    <xdr:cxnSp macro="">
      <xdr:nvCxnSpPr>
        <xdr:cNvPr id="874" name="直線コネクタ 873">
          <a:extLst>
            <a:ext uri="{FF2B5EF4-FFF2-40B4-BE49-F238E27FC236}">
              <a16:creationId xmlns:a16="http://schemas.microsoft.com/office/drawing/2014/main" id="{284CD7CA-1ECE-47C9-8539-D4A4710580EB}"/>
            </a:ext>
          </a:extLst>
        </xdr:cNvPr>
        <xdr:cNvCxnSpPr/>
      </xdr:nvCxnSpPr>
      <xdr:spPr>
        <a:xfrm>
          <a:off x="13703300" y="1820581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875" name="楕円 874">
          <a:extLst>
            <a:ext uri="{FF2B5EF4-FFF2-40B4-BE49-F238E27FC236}">
              <a16:creationId xmlns:a16="http://schemas.microsoft.com/office/drawing/2014/main" id="{FF2078B1-D8B5-4741-B36C-448FBBAECCFD}"/>
            </a:ext>
          </a:extLst>
        </xdr:cNvPr>
        <xdr:cNvSpPr/>
      </xdr:nvSpPr>
      <xdr:spPr>
        <a:xfrm>
          <a:off x="12763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106</xdr:row>
      <xdr:rowOff>32113</xdr:rowOff>
    </xdr:to>
    <xdr:cxnSp macro="">
      <xdr:nvCxnSpPr>
        <xdr:cNvPr id="876" name="直線コネクタ 875">
          <a:extLst>
            <a:ext uri="{FF2B5EF4-FFF2-40B4-BE49-F238E27FC236}">
              <a16:creationId xmlns:a16="http://schemas.microsoft.com/office/drawing/2014/main" id="{EABD2994-88B9-40B5-81C4-22D224EFF2A5}"/>
            </a:ext>
          </a:extLst>
        </xdr:cNvPr>
        <xdr:cNvCxnSpPr/>
      </xdr:nvCxnSpPr>
      <xdr:spPr>
        <a:xfrm>
          <a:off x="12814300" y="18138866"/>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77" name="n_1aveValue【庁舎】&#10;有形固定資産減価償却率">
          <a:extLst>
            <a:ext uri="{FF2B5EF4-FFF2-40B4-BE49-F238E27FC236}">
              <a16:creationId xmlns:a16="http://schemas.microsoft.com/office/drawing/2014/main" id="{D947CE77-F9B4-4CC9-AE59-6FBA0500A6E9}"/>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78" name="n_2aveValue【庁舎】&#10;有形固定資産減価償却率">
          <a:extLst>
            <a:ext uri="{FF2B5EF4-FFF2-40B4-BE49-F238E27FC236}">
              <a16:creationId xmlns:a16="http://schemas.microsoft.com/office/drawing/2014/main" id="{A2930936-CDE0-4F71-A73B-D3787DAC3438}"/>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79" name="n_3aveValue【庁舎】&#10;有形固定資産減価償却率">
          <a:extLst>
            <a:ext uri="{FF2B5EF4-FFF2-40B4-BE49-F238E27FC236}">
              <a16:creationId xmlns:a16="http://schemas.microsoft.com/office/drawing/2014/main" id="{00FA7FD1-C31C-47C9-A43B-AF7E3C0B5E54}"/>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80" name="n_4aveValue【庁舎】&#10;有形固定資産減価償却率">
          <a:extLst>
            <a:ext uri="{FF2B5EF4-FFF2-40B4-BE49-F238E27FC236}">
              <a16:creationId xmlns:a16="http://schemas.microsoft.com/office/drawing/2014/main" id="{514886E8-41E7-45C4-B6EC-B63296BDF878}"/>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20156</xdr:rowOff>
    </xdr:from>
    <xdr:ext cx="405111" cy="259045"/>
    <xdr:sp macro="" textlink="">
      <xdr:nvSpPr>
        <xdr:cNvPr id="881" name="n_1mainValue【庁舎】&#10;有形固定資産減価償却率">
          <a:extLst>
            <a:ext uri="{FF2B5EF4-FFF2-40B4-BE49-F238E27FC236}">
              <a16:creationId xmlns:a16="http://schemas.microsoft.com/office/drawing/2014/main" id="{D391D153-F8D6-4CA7-81FD-7E9507787BAB}"/>
            </a:ext>
          </a:extLst>
        </xdr:cNvPr>
        <xdr:cNvSpPr txBox="1"/>
      </xdr:nvSpPr>
      <xdr:spPr>
        <a:xfrm>
          <a:off x="152660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882" name="n_2mainValue【庁舎】&#10;有形固定資産減価償却率">
          <a:extLst>
            <a:ext uri="{FF2B5EF4-FFF2-40B4-BE49-F238E27FC236}">
              <a16:creationId xmlns:a16="http://schemas.microsoft.com/office/drawing/2014/main" id="{240083CA-FF0E-487B-A7E3-85CDEE71C8C9}"/>
            </a:ext>
          </a:extLst>
        </xdr:cNvPr>
        <xdr:cNvSpPr txBox="1"/>
      </xdr:nvSpPr>
      <xdr:spPr>
        <a:xfrm>
          <a:off x="14389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74040</xdr:rowOff>
    </xdr:from>
    <xdr:ext cx="405111" cy="259045"/>
    <xdr:sp macro="" textlink="">
      <xdr:nvSpPr>
        <xdr:cNvPr id="883" name="n_3mainValue【庁舎】&#10;有形固定資産減価償却率">
          <a:extLst>
            <a:ext uri="{FF2B5EF4-FFF2-40B4-BE49-F238E27FC236}">
              <a16:creationId xmlns:a16="http://schemas.microsoft.com/office/drawing/2014/main" id="{FDD13169-8010-4ADB-8112-843DD58F47DD}"/>
            </a:ext>
          </a:extLst>
        </xdr:cNvPr>
        <xdr:cNvSpPr txBox="1"/>
      </xdr:nvSpPr>
      <xdr:spPr>
        <a:xfrm>
          <a:off x="13500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884" name="n_4mainValue【庁舎】&#10;有形固定資産減価償却率">
          <a:extLst>
            <a:ext uri="{FF2B5EF4-FFF2-40B4-BE49-F238E27FC236}">
              <a16:creationId xmlns:a16="http://schemas.microsoft.com/office/drawing/2014/main" id="{4A80DCBD-20E1-41A2-9BC3-B1915CDCA5E3}"/>
            </a:ext>
          </a:extLst>
        </xdr:cNvPr>
        <xdr:cNvSpPr txBox="1"/>
      </xdr:nvSpPr>
      <xdr:spPr>
        <a:xfrm>
          <a:off x="12611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5211D157-EA17-4F41-BA09-C9112276B94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47CC0BC8-85E5-4711-A841-6543376B7B9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F9D236E9-16DD-42C5-90D3-BA9F1BE26A9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874AEF59-0D71-4142-972F-86181397579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BD71CAE6-3AF2-48E0-AE96-C9447069A3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39B1350A-548D-49A8-9D6E-A8BB50F231A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8F9A0D2D-556A-4D04-B0F6-4D0815AF65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1F1BE269-AA3A-40D2-B21E-DA06CB79DE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D6B1C997-A80E-44E4-9F98-AF714C76F8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8696383A-5982-4F91-8987-17687CC34F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05B1EC53-61F0-49DB-A4EB-F5ECF2D2F46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DE813B6F-5BFB-4B20-B4FE-B7BF841911C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3BCAACDD-E56F-41EB-9608-ED1B7F5E458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B4FFB595-8650-4E2B-8E65-056EEE17598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01AFFD7E-044D-4322-9002-1F70D319980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3DC02CB4-CB2D-42AB-9A58-92D60CECFE7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045769D-BD45-42CD-92A9-7654F9665C6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4FC5DCFE-2532-4334-B84F-F9D602DF729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F7E422D9-34B1-4646-9C4B-26C9DE298D5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B90121A4-B6CE-4241-AB62-5DF1D3F8B5A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3FB74696-9EF3-490E-98BC-DE0A11B696C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3288BA5C-656D-447D-856D-85E0E373263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2E552C64-F946-422A-AC3F-C75B3C15A6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B2B0F8F6-6B3B-4C5E-94A2-55EB1D8EDECE}"/>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EE310B2F-1538-46A4-A5C6-EBE16B464485}"/>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C2D7EAF2-2905-474E-B504-37F327F6850D}"/>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262C7E47-BD7F-4D76-9AC1-1755EF34E134}"/>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EFBB01B7-1B55-49B6-88F7-DFC5854BD9E4}"/>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913" name="【庁舎】&#10;一人当たり面積平均値テキスト">
          <a:extLst>
            <a:ext uri="{FF2B5EF4-FFF2-40B4-BE49-F238E27FC236}">
              <a16:creationId xmlns:a16="http://schemas.microsoft.com/office/drawing/2014/main" id="{B2330B31-7FE1-40CD-8F0E-FC486D08464D}"/>
            </a:ext>
          </a:extLst>
        </xdr:cNvPr>
        <xdr:cNvSpPr txBox="1"/>
      </xdr:nvSpPr>
      <xdr:spPr>
        <a:xfrm>
          <a:off x="22199600" y="18103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228A95CA-0BB6-4331-818B-D8932B320A7C}"/>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522BBAEE-4077-42CA-808D-64BBF7AD6251}"/>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945B9415-C82B-41FA-BFF8-592B153EAB1D}"/>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0249956C-1A54-42CE-AC3B-0768EB3664D4}"/>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3706B004-803E-4D6C-AA54-5CB01F6975E4}"/>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C7EF09C2-BDC6-404B-85B6-4F6433536E2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544C9BE4-31FE-4B84-886D-44974907395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D9819F23-A2AE-4E6A-A8C1-76BF5E615C1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CB7CE12A-6513-4BD0-AE57-61465D05CEB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947FDEEA-E4F3-4341-A614-0511D30F68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130175</xdr:rowOff>
    </xdr:from>
    <xdr:to>
      <xdr:col>116</xdr:col>
      <xdr:colOff>114300</xdr:colOff>
      <xdr:row>103</xdr:row>
      <xdr:rowOff>60325</xdr:rowOff>
    </xdr:to>
    <xdr:sp macro="" textlink="">
      <xdr:nvSpPr>
        <xdr:cNvPr id="924" name="楕円 923">
          <a:extLst>
            <a:ext uri="{FF2B5EF4-FFF2-40B4-BE49-F238E27FC236}">
              <a16:creationId xmlns:a16="http://schemas.microsoft.com/office/drawing/2014/main" id="{079E3272-27E9-4C18-B8EE-88C2AA21ACBC}"/>
            </a:ext>
          </a:extLst>
        </xdr:cNvPr>
        <xdr:cNvSpPr/>
      </xdr:nvSpPr>
      <xdr:spPr>
        <a:xfrm>
          <a:off x="221107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153052</xdr:rowOff>
    </xdr:from>
    <xdr:ext cx="469744" cy="259045"/>
    <xdr:sp macro="" textlink="">
      <xdr:nvSpPr>
        <xdr:cNvPr id="925" name="【庁舎】&#10;一人当たり面積該当値テキスト">
          <a:extLst>
            <a:ext uri="{FF2B5EF4-FFF2-40B4-BE49-F238E27FC236}">
              <a16:creationId xmlns:a16="http://schemas.microsoft.com/office/drawing/2014/main" id="{C4F8E2C5-0E6C-476C-8F76-48EC92C91529}"/>
            </a:ext>
          </a:extLst>
        </xdr:cNvPr>
        <xdr:cNvSpPr txBox="1"/>
      </xdr:nvSpPr>
      <xdr:spPr>
        <a:xfrm>
          <a:off x="22199600" y="1746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156845</xdr:rowOff>
    </xdr:from>
    <xdr:to>
      <xdr:col>112</xdr:col>
      <xdr:colOff>38100</xdr:colOff>
      <xdr:row>106</xdr:row>
      <xdr:rowOff>86995</xdr:rowOff>
    </xdr:to>
    <xdr:sp macro="" textlink="">
      <xdr:nvSpPr>
        <xdr:cNvPr id="926" name="楕円 925">
          <a:extLst>
            <a:ext uri="{FF2B5EF4-FFF2-40B4-BE49-F238E27FC236}">
              <a16:creationId xmlns:a16="http://schemas.microsoft.com/office/drawing/2014/main" id="{36166721-0584-4349-85CD-84EE84A770BB}"/>
            </a:ext>
          </a:extLst>
        </xdr:cNvPr>
        <xdr:cNvSpPr/>
      </xdr:nvSpPr>
      <xdr:spPr>
        <a:xfrm>
          <a:off x="21272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9525</xdr:rowOff>
    </xdr:from>
    <xdr:to>
      <xdr:col>116</xdr:col>
      <xdr:colOff>63500</xdr:colOff>
      <xdr:row>106</xdr:row>
      <xdr:rowOff>36195</xdr:rowOff>
    </xdr:to>
    <xdr:cxnSp macro="">
      <xdr:nvCxnSpPr>
        <xdr:cNvPr id="927" name="直線コネクタ 926">
          <a:extLst>
            <a:ext uri="{FF2B5EF4-FFF2-40B4-BE49-F238E27FC236}">
              <a16:creationId xmlns:a16="http://schemas.microsoft.com/office/drawing/2014/main" id="{42537125-C162-461E-B9EF-89B84CFC371D}"/>
            </a:ext>
          </a:extLst>
        </xdr:cNvPr>
        <xdr:cNvCxnSpPr/>
      </xdr:nvCxnSpPr>
      <xdr:spPr>
        <a:xfrm flipV="1">
          <a:off x="21323300" y="17668875"/>
          <a:ext cx="838200" cy="5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166370</xdr:rowOff>
    </xdr:from>
    <xdr:to>
      <xdr:col>107</xdr:col>
      <xdr:colOff>101600</xdr:colOff>
      <xdr:row>106</xdr:row>
      <xdr:rowOff>96520</xdr:rowOff>
    </xdr:to>
    <xdr:sp macro="" textlink="">
      <xdr:nvSpPr>
        <xdr:cNvPr id="928" name="楕円 927">
          <a:extLst>
            <a:ext uri="{FF2B5EF4-FFF2-40B4-BE49-F238E27FC236}">
              <a16:creationId xmlns:a16="http://schemas.microsoft.com/office/drawing/2014/main" id="{7FDD89BD-1B80-4397-A097-BEBE5B3C9EE9}"/>
            </a:ext>
          </a:extLst>
        </xdr:cNvPr>
        <xdr:cNvSpPr/>
      </xdr:nvSpPr>
      <xdr:spPr>
        <a:xfrm>
          <a:off x="20383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36195</xdr:rowOff>
    </xdr:from>
    <xdr:to>
      <xdr:col>111</xdr:col>
      <xdr:colOff>177800</xdr:colOff>
      <xdr:row>106</xdr:row>
      <xdr:rowOff>45720</xdr:rowOff>
    </xdr:to>
    <xdr:cxnSp macro="">
      <xdr:nvCxnSpPr>
        <xdr:cNvPr id="929" name="直線コネクタ 928">
          <a:extLst>
            <a:ext uri="{FF2B5EF4-FFF2-40B4-BE49-F238E27FC236}">
              <a16:creationId xmlns:a16="http://schemas.microsoft.com/office/drawing/2014/main" id="{33178862-8DC2-4C80-8F2A-421CA5B990EF}"/>
            </a:ext>
          </a:extLst>
        </xdr:cNvPr>
        <xdr:cNvCxnSpPr/>
      </xdr:nvCxnSpPr>
      <xdr:spPr>
        <a:xfrm flipV="1">
          <a:off x="20434300" y="182098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30" name="楕円 929">
          <a:extLst>
            <a:ext uri="{FF2B5EF4-FFF2-40B4-BE49-F238E27FC236}">
              <a16:creationId xmlns:a16="http://schemas.microsoft.com/office/drawing/2014/main" id="{0B0CC5C3-0073-44F5-90D7-6FDBD2DEA2CC}"/>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45720</xdr:rowOff>
    </xdr:from>
    <xdr:to>
      <xdr:col>107</xdr:col>
      <xdr:colOff>50800</xdr:colOff>
      <xdr:row>106</xdr:row>
      <xdr:rowOff>53339</xdr:rowOff>
    </xdr:to>
    <xdr:cxnSp macro="">
      <xdr:nvCxnSpPr>
        <xdr:cNvPr id="931" name="直線コネクタ 930">
          <a:extLst>
            <a:ext uri="{FF2B5EF4-FFF2-40B4-BE49-F238E27FC236}">
              <a16:creationId xmlns:a16="http://schemas.microsoft.com/office/drawing/2014/main" id="{0775E3D3-405D-4782-ACDD-A2F001664C11}"/>
            </a:ext>
          </a:extLst>
        </xdr:cNvPr>
        <xdr:cNvCxnSpPr/>
      </xdr:nvCxnSpPr>
      <xdr:spPr>
        <a:xfrm flipV="1">
          <a:off x="19545300" y="18219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12064</xdr:rowOff>
    </xdr:from>
    <xdr:to>
      <xdr:col>98</xdr:col>
      <xdr:colOff>38100</xdr:colOff>
      <xdr:row>106</xdr:row>
      <xdr:rowOff>113664</xdr:rowOff>
    </xdr:to>
    <xdr:sp macro="" textlink="">
      <xdr:nvSpPr>
        <xdr:cNvPr id="932" name="楕円 931">
          <a:extLst>
            <a:ext uri="{FF2B5EF4-FFF2-40B4-BE49-F238E27FC236}">
              <a16:creationId xmlns:a16="http://schemas.microsoft.com/office/drawing/2014/main" id="{96CE8E51-2F47-41CB-861B-690EC03348D1}"/>
            </a:ext>
          </a:extLst>
        </xdr:cNvPr>
        <xdr:cNvSpPr/>
      </xdr:nvSpPr>
      <xdr:spPr>
        <a:xfrm>
          <a:off x="18605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62864</xdr:rowOff>
    </xdr:to>
    <xdr:cxnSp macro="">
      <xdr:nvCxnSpPr>
        <xdr:cNvPr id="933" name="直線コネクタ 932">
          <a:extLst>
            <a:ext uri="{FF2B5EF4-FFF2-40B4-BE49-F238E27FC236}">
              <a16:creationId xmlns:a16="http://schemas.microsoft.com/office/drawing/2014/main" id="{9E3387A7-370C-4FBC-955F-97CAFAE7B319}"/>
            </a:ext>
          </a:extLst>
        </xdr:cNvPr>
        <xdr:cNvCxnSpPr/>
      </xdr:nvCxnSpPr>
      <xdr:spPr>
        <a:xfrm flipV="1">
          <a:off x="18656300" y="182270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2E62F3B7-9695-48BC-901D-8DF92682F3C0}"/>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4E803ED4-2B75-4483-AEF8-C5DF08AF59BD}"/>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B6D55271-4063-43FB-BBFD-224A268D366A}"/>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ABB80746-D8FA-4AC2-BA0E-F6EB530CFEF9}"/>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78122</xdr:rowOff>
    </xdr:from>
    <xdr:ext cx="469744" cy="259045"/>
    <xdr:sp macro="" textlink="">
      <xdr:nvSpPr>
        <xdr:cNvPr id="938" name="n_1mainValue【庁舎】&#10;一人当たり面積">
          <a:extLst>
            <a:ext uri="{FF2B5EF4-FFF2-40B4-BE49-F238E27FC236}">
              <a16:creationId xmlns:a16="http://schemas.microsoft.com/office/drawing/2014/main" id="{0CD4019A-BDE9-42CE-A87B-E08984FC4D40}"/>
            </a:ext>
          </a:extLst>
        </xdr:cNvPr>
        <xdr:cNvSpPr txBox="1"/>
      </xdr:nvSpPr>
      <xdr:spPr>
        <a:xfrm>
          <a:off x="21075727"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87647</xdr:rowOff>
    </xdr:from>
    <xdr:ext cx="469744" cy="259045"/>
    <xdr:sp macro="" textlink="">
      <xdr:nvSpPr>
        <xdr:cNvPr id="939" name="n_2mainValue【庁舎】&#10;一人当たり面積">
          <a:extLst>
            <a:ext uri="{FF2B5EF4-FFF2-40B4-BE49-F238E27FC236}">
              <a16:creationId xmlns:a16="http://schemas.microsoft.com/office/drawing/2014/main" id="{389EE8F3-C8A0-4FFA-99F5-E118F38A6B67}"/>
            </a:ext>
          </a:extLst>
        </xdr:cNvPr>
        <xdr:cNvSpPr txBox="1"/>
      </xdr:nvSpPr>
      <xdr:spPr>
        <a:xfrm>
          <a:off x="20199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940" name="n_3mainValue【庁舎】&#10;一人当たり面積">
          <a:extLst>
            <a:ext uri="{FF2B5EF4-FFF2-40B4-BE49-F238E27FC236}">
              <a16:creationId xmlns:a16="http://schemas.microsoft.com/office/drawing/2014/main" id="{C3F8C31C-55FF-4C9E-A48C-2ED6C84E2FDA}"/>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104791</xdr:rowOff>
    </xdr:from>
    <xdr:ext cx="469744" cy="259045"/>
    <xdr:sp macro="" textlink="">
      <xdr:nvSpPr>
        <xdr:cNvPr id="941" name="n_4mainValue【庁舎】&#10;一人当たり面積">
          <a:extLst>
            <a:ext uri="{FF2B5EF4-FFF2-40B4-BE49-F238E27FC236}">
              <a16:creationId xmlns:a16="http://schemas.microsoft.com/office/drawing/2014/main" id="{628B936D-1928-4FFB-9C9E-F99DA68116D4}"/>
            </a:ext>
          </a:extLst>
        </xdr:cNvPr>
        <xdr:cNvSpPr txBox="1"/>
      </xdr:nvSpPr>
      <xdr:spPr>
        <a:xfrm>
          <a:off x="18421427" y="182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6C8C8E06-FB93-41D9-8EE7-9311ED68C0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9FBA9214-B496-49F9-9C37-4AFC613BD02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E0A8D907-A73A-4795-9D73-22E0258681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施設全体を通して、類似団体よりも有形固定資産減価償却率が高く、施設の老朽化が進んでいる。庁舎については、令和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年度に新庁舎が完成したため、減価償却率が著しく低下した。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そのほかの施設等についても、公共施設等総合管理計画に基づき、計画的な施設の修繕・改修等を行っていきたい。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19" sqref="W19:AB20"/>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14482408</v>
      </c>
      <c r="BO4" s="371"/>
      <c r="BP4" s="371"/>
      <c r="BQ4" s="371"/>
      <c r="BR4" s="371"/>
      <c r="BS4" s="371"/>
      <c r="BT4" s="371"/>
      <c r="BU4" s="372"/>
      <c r="BV4" s="370">
        <v>13906678</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6.8</v>
      </c>
      <c r="CU4" s="377"/>
      <c r="CV4" s="377"/>
      <c r="CW4" s="377"/>
      <c r="CX4" s="377"/>
      <c r="CY4" s="377"/>
      <c r="CZ4" s="377"/>
      <c r="DA4" s="378"/>
      <c r="DB4" s="376">
        <v>6.2</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13881648</v>
      </c>
      <c r="BO5" s="408"/>
      <c r="BP5" s="408"/>
      <c r="BQ5" s="408"/>
      <c r="BR5" s="408"/>
      <c r="BS5" s="408"/>
      <c r="BT5" s="408"/>
      <c r="BU5" s="409"/>
      <c r="BV5" s="407">
        <v>13410077</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v>
      </c>
      <c r="CU5" s="405"/>
      <c r="CV5" s="405"/>
      <c r="CW5" s="405"/>
      <c r="CX5" s="405"/>
      <c r="CY5" s="405"/>
      <c r="CZ5" s="405"/>
      <c r="DA5" s="406"/>
      <c r="DB5" s="404">
        <v>87.4</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600760</v>
      </c>
      <c r="BO6" s="408"/>
      <c r="BP6" s="408"/>
      <c r="BQ6" s="408"/>
      <c r="BR6" s="408"/>
      <c r="BS6" s="408"/>
      <c r="BT6" s="408"/>
      <c r="BU6" s="409"/>
      <c r="BV6" s="407">
        <v>496601</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88.4</v>
      </c>
      <c r="CU6" s="445"/>
      <c r="CV6" s="445"/>
      <c r="CW6" s="445"/>
      <c r="CX6" s="445"/>
      <c r="CY6" s="445"/>
      <c r="CZ6" s="445"/>
      <c r="DA6" s="446"/>
      <c r="DB6" s="444">
        <v>88.1</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101869</v>
      </c>
      <c r="BO7" s="408"/>
      <c r="BP7" s="408"/>
      <c r="BQ7" s="408"/>
      <c r="BR7" s="408"/>
      <c r="BS7" s="408"/>
      <c r="BT7" s="408"/>
      <c r="BU7" s="409"/>
      <c r="BV7" s="407">
        <v>46977</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7354493</v>
      </c>
      <c r="CU7" s="408"/>
      <c r="CV7" s="408"/>
      <c r="CW7" s="408"/>
      <c r="CX7" s="408"/>
      <c r="CY7" s="408"/>
      <c r="CZ7" s="408"/>
      <c r="DA7" s="409"/>
      <c r="DB7" s="407">
        <v>7225843</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498891</v>
      </c>
      <c r="BO8" s="408"/>
      <c r="BP8" s="408"/>
      <c r="BQ8" s="408"/>
      <c r="BR8" s="408"/>
      <c r="BS8" s="408"/>
      <c r="BT8" s="408"/>
      <c r="BU8" s="409"/>
      <c r="BV8" s="407">
        <v>449624</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0.51</v>
      </c>
      <c r="CU8" s="448"/>
      <c r="CV8" s="448"/>
      <c r="CW8" s="448"/>
      <c r="CX8" s="448"/>
      <c r="CY8" s="448"/>
      <c r="CZ8" s="448"/>
      <c r="DA8" s="449"/>
      <c r="DB8" s="447">
        <v>0.52</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23839</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49267</v>
      </c>
      <c r="BO9" s="408"/>
      <c r="BP9" s="408"/>
      <c r="BQ9" s="408"/>
      <c r="BR9" s="408"/>
      <c r="BS9" s="408"/>
      <c r="BT9" s="408"/>
      <c r="BU9" s="409"/>
      <c r="BV9" s="407">
        <v>39493</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15.9</v>
      </c>
      <c r="CU9" s="405"/>
      <c r="CV9" s="405"/>
      <c r="CW9" s="405"/>
      <c r="CX9" s="405"/>
      <c r="CY9" s="405"/>
      <c r="CZ9" s="405"/>
      <c r="DA9" s="406"/>
      <c r="DB9" s="404">
        <v>16.399999999999999</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25335</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778</v>
      </c>
      <c r="BO10" s="408"/>
      <c r="BP10" s="408"/>
      <c r="BQ10" s="408"/>
      <c r="BR10" s="408"/>
      <c r="BS10" s="408"/>
      <c r="BT10" s="408"/>
      <c r="BU10" s="409"/>
      <c r="BV10" s="407">
        <v>458</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22256</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127</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21738</v>
      </c>
      <c r="S13" s="492"/>
      <c r="T13" s="492"/>
      <c r="U13" s="492"/>
      <c r="V13" s="493"/>
      <c r="W13" s="423" t="s">
        <v>131</v>
      </c>
      <c r="X13" s="424"/>
      <c r="Y13" s="424"/>
      <c r="Z13" s="424"/>
      <c r="AA13" s="424"/>
      <c r="AB13" s="414"/>
      <c r="AC13" s="458">
        <v>713</v>
      </c>
      <c r="AD13" s="459"/>
      <c r="AE13" s="459"/>
      <c r="AF13" s="459"/>
      <c r="AG13" s="501"/>
      <c r="AH13" s="458">
        <v>883</v>
      </c>
      <c r="AI13" s="459"/>
      <c r="AJ13" s="459"/>
      <c r="AK13" s="459"/>
      <c r="AL13" s="460"/>
      <c r="AM13" s="436" t="s">
        <v>132</v>
      </c>
      <c r="AN13" s="437"/>
      <c r="AO13" s="437"/>
      <c r="AP13" s="437"/>
      <c r="AQ13" s="437"/>
      <c r="AR13" s="437"/>
      <c r="AS13" s="437"/>
      <c r="AT13" s="438"/>
      <c r="AU13" s="439" t="s">
        <v>127</v>
      </c>
      <c r="AV13" s="440"/>
      <c r="AW13" s="440"/>
      <c r="AX13" s="440"/>
      <c r="AY13" s="441" t="s">
        <v>133</v>
      </c>
      <c r="AZ13" s="442"/>
      <c r="BA13" s="442"/>
      <c r="BB13" s="442"/>
      <c r="BC13" s="442"/>
      <c r="BD13" s="442"/>
      <c r="BE13" s="442"/>
      <c r="BF13" s="442"/>
      <c r="BG13" s="442"/>
      <c r="BH13" s="442"/>
      <c r="BI13" s="442"/>
      <c r="BJ13" s="442"/>
      <c r="BK13" s="442"/>
      <c r="BL13" s="442"/>
      <c r="BM13" s="443"/>
      <c r="BN13" s="407">
        <v>50045</v>
      </c>
      <c r="BO13" s="408"/>
      <c r="BP13" s="408"/>
      <c r="BQ13" s="408"/>
      <c r="BR13" s="408"/>
      <c r="BS13" s="408"/>
      <c r="BT13" s="408"/>
      <c r="BU13" s="409"/>
      <c r="BV13" s="407">
        <v>39951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16.100000000000001</v>
      </c>
      <c r="CU13" s="405"/>
      <c r="CV13" s="405"/>
      <c r="CW13" s="405"/>
      <c r="CX13" s="405"/>
      <c r="CY13" s="405"/>
      <c r="CZ13" s="405"/>
      <c r="DA13" s="406"/>
      <c r="DB13" s="404">
        <v>15.5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22629</v>
      </c>
      <c r="S14" s="492"/>
      <c r="T14" s="492"/>
      <c r="U14" s="492"/>
      <c r="V14" s="493"/>
      <c r="W14" s="397"/>
      <c r="X14" s="398"/>
      <c r="Y14" s="398"/>
      <c r="Z14" s="398"/>
      <c r="AA14" s="398"/>
      <c r="AB14" s="387"/>
      <c r="AC14" s="494">
        <v>5.9</v>
      </c>
      <c r="AD14" s="495"/>
      <c r="AE14" s="495"/>
      <c r="AF14" s="495"/>
      <c r="AG14" s="496"/>
      <c r="AH14" s="494">
        <v>6.8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58.2</v>
      </c>
      <c r="CU14" s="506"/>
      <c r="CV14" s="506"/>
      <c r="CW14" s="506"/>
      <c r="CX14" s="506"/>
      <c r="CY14" s="506"/>
      <c r="CZ14" s="506"/>
      <c r="DA14" s="507"/>
      <c r="DB14" s="505">
        <v>30.9</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22157</v>
      </c>
      <c r="S15" s="492"/>
      <c r="T15" s="492"/>
      <c r="U15" s="492"/>
      <c r="V15" s="493"/>
      <c r="W15" s="423" t="s">
        <v>137</v>
      </c>
      <c r="X15" s="424"/>
      <c r="Y15" s="424"/>
      <c r="Z15" s="424"/>
      <c r="AA15" s="424"/>
      <c r="AB15" s="414"/>
      <c r="AC15" s="458">
        <v>4978</v>
      </c>
      <c r="AD15" s="459"/>
      <c r="AE15" s="459"/>
      <c r="AF15" s="459"/>
      <c r="AG15" s="501"/>
      <c r="AH15" s="458">
        <v>5387</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3273979</v>
      </c>
      <c r="BO15" s="371"/>
      <c r="BP15" s="371"/>
      <c r="BQ15" s="371"/>
      <c r="BR15" s="371"/>
      <c r="BS15" s="371"/>
      <c r="BT15" s="371"/>
      <c r="BU15" s="372"/>
      <c r="BV15" s="370">
        <v>3281397</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41.2</v>
      </c>
      <c r="AD16" s="495"/>
      <c r="AE16" s="495"/>
      <c r="AF16" s="495"/>
      <c r="AG16" s="496"/>
      <c r="AH16" s="494">
        <v>41.3</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6495160</v>
      </c>
      <c r="BO16" s="408"/>
      <c r="BP16" s="408"/>
      <c r="BQ16" s="408"/>
      <c r="BR16" s="408"/>
      <c r="BS16" s="408"/>
      <c r="BT16" s="408"/>
      <c r="BU16" s="409"/>
      <c r="BV16" s="407">
        <v>6339871</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6379</v>
      </c>
      <c r="AD17" s="459"/>
      <c r="AE17" s="459"/>
      <c r="AF17" s="459"/>
      <c r="AG17" s="501"/>
      <c r="AH17" s="458">
        <v>6786</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4106370</v>
      </c>
      <c r="BO17" s="408"/>
      <c r="BP17" s="408"/>
      <c r="BQ17" s="408"/>
      <c r="BR17" s="408"/>
      <c r="BS17" s="408"/>
      <c r="BT17" s="408"/>
      <c r="BU17" s="409"/>
      <c r="BV17" s="407">
        <v>4111160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71.25</v>
      </c>
      <c r="M18" s="531"/>
      <c r="N18" s="531"/>
      <c r="O18" s="531"/>
      <c r="P18" s="531"/>
      <c r="Q18" s="531"/>
      <c r="R18" s="532"/>
      <c r="S18" s="532"/>
      <c r="T18" s="532"/>
      <c r="U18" s="532"/>
      <c r="V18" s="533"/>
      <c r="W18" s="425"/>
      <c r="X18" s="426"/>
      <c r="Y18" s="426"/>
      <c r="Z18" s="426"/>
      <c r="AA18" s="426"/>
      <c r="AB18" s="417"/>
      <c r="AC18" s="534">
        <v>52.9</v>
      </c>
      <c r="AD18" s="535"/>
      <c r="AE18" s="535"/>
      <c r="AF18" s="535"/>
      <c r="AG18" s="536"/>
      <c r="AH18" s="534">
        <v>52</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6683679</v>
      </c>
      <c r="BO18" s="408"/>
      <c r="BP18" s="408"/>
      <c r="BQ18" s="408"/>
      <c r="BR18" s="408"/>
      <c r="BS18" s="408"/>
      <c r="BT18" s="408"/>
      <c r="BU18" s="409"/>
      <c r="BV18" s="407">
        <v>6454667</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335</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9126175</v>
      </c>
      <c r="BO19" s="408"/>
      <c r="BP19" s="408"/>
      <c r="BQ19" s="408"/>
      <c r="BR19" s="408"/>
      <c r="BS19" s="408"/>
      <c r="BT19" s="408"/>
      <c r="BU19" s="409"/>
      <c r="BV19" s="407">
        <v>8922067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8699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15397961</v>
      </c>
      <c r="BO22" s="371"/>
      <c r="BP22" s="371"/>
      <c r="BQ22" s="371"/>
      <c r="BR22" s="371"/>
      <c r="BS22" s="371"/>
      <c r="BT22" s="371"/>
      <c r="BU22" s="372"/>
      <c r="BV22" s="370">
        <v>14561643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12204903</v>
      </c>
      <c r="BO23" s="408"/>
      <c r="BP23" s="408"/>
      <c r="BQ23" s="408"/>
      <c r="BR23" s="408"/>
      <c r="BS23" s="408"/>
      <c r="BT23" s="408"/>
      <c r="BU23" s="409"/>
      <c r="BV23" s="407">
        <v>11469791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8220</v>
      </c>
      <c r="R24" s="459"/>
      <c r="S24" s="459"/>
      <c r="T24" s="459"/>
      <c r="U24" s="459"/>
      <c r="V24" s="501"/>
      <c r="W24" s="553"/>
      <c r="X24" s="554"/>
      <c r="Y24" s="555"/>
      <c r="Z24" s="457" t="s">
        <v>162</v>
      </c>
      <c r="AA24" s="437"/>
      <c r="AB24" s="437"/>
      <c r="AC24" s="437"/>
      <c r="AD24" s="437"/>
      <c r="AE24" s="437"/>
      <c r="AF24" s="437"/>
      <c r="AG24" s="438"/>
      <c r="AH24" s="458">
        <v>231</v>
      </c>
      <c r="AI24" s="459"/>
      <c r="AJ24" s="459"/>
      <c r="AK24" s="459"/>
      <c r="AL24" s="501"/>
      <c r="AM24" s="458">
        <v>647955</v>
      </c>
      <c r="AN24" s="459"/>
      <c r="AO24" s="459"/>
      <c r="AP24" s="459"/>
      <c r="AQ24" s="459"/>
      <c r="AR24" s="501"/>
      <c r="AS24" s="458">
        <v>2805</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11334764</v>
      </c>
      <c r="BO24" s="408"/>
      <c r="BP24" s="408"/>
      <c r="BQ24" s="408"/>
      <c r="BR24" s="408"/>
      <c r="BS24" s="408"/>
      <c r="BT24" s="408"/>
      <c r="BU24" s="409"/>
      <c r="BV24" s="407">
        <v>10093572</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6730</v>
      </c>
      <c r="R25" s="459"/>
      <c r="S25" s="459"/>
      <c r="T25" s="459"/>
      <c r="U25" s="459"/>
      <c r="V25" s="501"/>
      <c r="W25" s="553"/>
      <c r="X25" s="554"/>
      <c r="Y25" s="555"/>
      <c r="Z25" s="457" t="s">
        <v>165</v>
      </c>
      <c r="AA25" s="437"/>
      <c r="AB25" s="437"/>
      <c r="AC25" s="437"/>
      <c r="AD25" s="437"/>
      <c r="AE25" s="437"/>
      <c r="AF25" s="437"/>
      <c r="AG25" s="438"/>
      <c r="AH25" s="458" t="s">
        <v>121</v>
      </c>
      <c r="AI25" s="459"/>
      <c r="AJ25" s="459"/>
      <c r="AK25" s="459"/>
      <c r="AL25" s="501"/>
      <c r="AM25" s="458" t="s">
        <v>121</v>
      </c>
      <c r="AN25" s="459"/>
      <c r="AO25" s="459"/>
      <c r="AP25" s="459"/>
      <c r="AQ25" s="459"/>
      <c r="AR25" s="501"/>
      <c r="AS25" s="458" t="s">
        <v>121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610978</v>
      </c>
      <c r="BO25" s="371"/>
      <c r="BP25" s="371"/>
      <c r="BQ25" s="371"/>
      <c r="BR25" s="371"/>
      <c r="BS25" s="371"/>
      <c r="BT25" s="371"/>
      <c r="BU25" s="372"/>
      <c r="BV25" s="370">
        <v>643656</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6160</v>
      </c>
      <c r="R26" s="459"/>
      <c r="S26" s="459"/>
      <c r="T26" s="459"/>
      <c r="U26" s="459"/>
      <c r="V26" s="501"/>
      <c r="W26" s="553"/>
      <c r="X26" s="554"/>
      <c r="Y26" s="555"/>
      <c r="Z26" s="457" t="s">
        <v>168</v>
      </c>
      <c r="AA26" s="559"/>
      <c r="AB26" s="559"/>
      <c r="AC26" s="559"/>
      <c r="AD26" s="559"/>
      <c r="AE26" s="559"/>
      <c r="AF26" s="559"/>
      <c r="AG26" s="560"/>
      <c r="AH26" s="458">
        <v>29</v>
      </c>
      <c r="AI26" s="459"/>
      <c r="AJ26" s="459"/>
      <c r="AK26" s="459"/>
      <c r="AL26" s="501"/>
      <c r="AM26" s="458">
        <v>67309</v>
      </c>
      <c r="AN26" s="459"/>
      <c r="AO26" s="459"/>
      <c r="AP26" s="459"/>
      <c r="AQ26" s="459"/>
      <c r="AR26" s="501"/>
      <c r="AS26" s="458">
        <v>2321</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3620</v>
      </c>
      <c r="R27" s="459"/>
      <c r="S27" s="459"/>
      <c r="T27" s="459"/>
      <c r="U27" s="459"/>
      <c r="V27" s="501"/>
      <c r="W27" s="553"/>
      <c r="X27" s="554"/>
      <c r="Y27" s="555"/>
      <c r="Z27" s="457" t="s">
        <v>171</v>
      </c>
      <c r="AA27" s="437"/>
      <c r="AB27" s="437"/>
      <c r="AC27" s="437"/>
      <c r="AD27" s="437"/>
      <c r="AE27" s="437"/>
      <c r="AF27" s="437"/>
      <c r="AG27" s="438"/>
      <c r="AH27" s="458" t="s">
        <v>121</v>
      </c>
      <c r="AI27" s="459"/>
      <c r="AJ27" s="459"/>
      <c r="AK27" s="459"/>
      <c r="AL27" s="501"/>
      <c r="AM27" s="458" t="s">
        <v>121</v>
      </c>
      <c r="AN27" s="459"/>
      <c r="AO27" s="459"/>
      <c r="AP27" s="459"/>
      <c r="AQ27" s="459"/>
      <c r="AR27" s="501"/>
      <c r="AS27" s="458" t="s">
        <v>121</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378569</v>
      </c>
      <c r="BO27" s="527"/>
      <c r="BP27" s="527"/>
      <c r="BQ27" s="527"/>
      <c r="BR27" s="527"/>
      <c r="BS27" s="527"/>
      <c r="BT27" s="527"/>
      <c r="BU27" s="528"/>
      <c r="BV27" s="526">
        <v>378561</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3140</v>
      </c>
      <c r="R28" s="459"/>
      <c r="S28" s="459"/>
      <c r="T28" s="459"/>
      <c r="U28" s="459"/>
      <c r="V28" s="501"/>
      <c r="W28" s="553"/>
      <c r="X28" s="554"/>
      <c r="Y28" s="555"/>
      <c r="Z28" s="457" t="s">
        <v>174</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1669204</v>
      </c>
      <c r="BO28" s="371"/>
      <c r="BP28" s="371"/>
      <c r="BQ28" s="371"/>
      <c r="BR28" s="371"/>
      <c r="BS28" s="371"/>
      <c r="BT28" s="371"/>
      <c r="BU28" s="372"/>
      <c r="BV28" s="370">
        <v>1668426</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12</v>
      </c>
      <c r="M29" s="459"/>
      <c r="N29" s="459"/>
      <c r="O29" s="459"/>
      <c r="P29" s="501"/>
      <c r="Q29" s="458">
        <v>2940</v>
      </c>
      <c r="R29" s="459"/>
      <c r="S29" s="459"/>
      <c r="T29" s="459"/>
      <c r="U29" s="459"/>
      <c r="V29" s="501"/>
      <c r="W29" s="556"/>
      <c r="X29" s="557"/>
      <c r="Y29" s="558"/>
      <c r="Z29" s="457" t="s">
        <v>177</v>
      </c>
      <c r="AA29" s="437"/>
      <c r="AB29" s="437"/>
      <c r="AC29" s="437"/>
      <c r="AD29" s="437"/>
      <c r="AE29" s="437"/>
      <c r="AF29" s="437"/>
      <c r="AG29" s="438"/>
      <c r="AH29" s="458">
        <v>231</v>
      </c>
      <c r="AI29" s="459"/>
      <c r="AJ29" s="459"/>
      <c r="AK29" s="459"/>
      <c r="AL29" s="501"/>
      <c r="AM29" s="458">
        <v>647955</v>
      </c>
      <c r="AN29" s="459"/>
      <c r="AO29" s="459"/>
      <c r="AP29" s="459"/>
      <c r="AQ29" s="459"/>
      <c r="AR29" s="501"/>
      <c r="AS29" s="458">
        <v>2805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2553464</v>
      </c>
      <c r="BO29" s="408"/>
      <c r="BP29" s="408"/>
      <c r="BQ29" s="408"/>
      <c r="BR29" s="408"/>
      <c r="BS29" s="408"/>
      <c r="BT29" s="408"/>
      <c r="BU29" s="409"/>
      <c r="BV29" s="407">
        <v>2552911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95.5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1473524</v>
      </c>
      <c r="BO30" s="527"/>
      <c r="BP30" s="527"/>
      <c r="BQ30" s="527"/>
      <c r="BR30" s="527"/>
      <c r="BS30" s="527"/>
      <c r="BT30" s="527"/>
      <c r="BU30" s="528"/>
      <c r="BV30" s="526">
        <v>1767533</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入善町国民健康保険特別会計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IF('各会計、関係団体の財政状況及び健全化判断比率'!B30="","",'各会計、関係団体の財政状況及び健全化判断比率'!B30)</f>
        <v>下水道事業会計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新川広域圏事務組合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入善町文化振興財団</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入善町育英奨学資金特別会計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入善町後期高齢者医療特別会計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IF('各会計、関係団体の財政状況及び健全化判断比率'!B31="","",'各会計、関係団体の財政状況及び健全化判断比率'!B31)</f>
        <v>簡易水道事業会計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　新川介護保険・ケーブルテレビ事業組合(一般会計)</v>
      </c>
      <c r="BZ35" s="598"/>
      <c r="CA35" s="598"/>
      <c r="CB35" s="598"/>
      <c r="CC35" s="598"/>
      <c r="CD35" s="598"/>
      <c r="CE35" s="598"/>
      <c r="CF35" s="598"/>
      <c r="CG35" s="598"/>
      <c r="CH35" s="598"/>
      <c r="CI35" s="598"/>
      <c r="CJ35" s="598"/>
      <c r="CK35" s="598"/>
      <c r="CL35" s="598"/>
      <c r="CM35" s="598"/>
      <c r="CN35" s="169"/>
      <c r="CO35" s="597">
        <f t="shared" ref="CO35:CO43" si="3">IF(CQ35="","",CO34+1)</f>
        <v>18</v>
      </c>
      <c r="CP35" s="597"/>
      <c r="CQ35" s="598" t="str">
        <f>IF('各会計、関係団体の財政状況及び健全化判断比率'!BS8="","",'各会計、関係団体の財政状況及び健全化判断比率'!BS8)</f>
        <v>入善町体育協会</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　新川介護保険・ケーブルテレビ事業組合(介護保険事業特別会計)</v>
      </c>
      <c r="BZ36" s="598"/>
      <c r="CA36" s="598"/>
      <c r="CB36" s="598"/>
      <c r="CC36" s="598"/>
      <c r="CD36" s="598"/>
      <c r="CE36" s="598"/>
      <c r="CF36" s="598"/>
      <c r="CG36" s="598"/>
      <c r="CH36" s="598"/>
      <c r="CI36" s="598"/>
      <c r="CJ36" s="598"/>
      <c r="CK36" s="598"/>
      <c r="CL36" s="598"/>
      <c r="CM36" s="598"/>
      <c r="CN36" s="169"/>
      <c r="CO36" s="597">
        <f t="shared" si="3"/>
        <v>19</v>
      </c>
      <c r="CP36" s="597"/>
      <c r="CQ36" s="598" t="str">
        <f>IF('各会計、関係団体の財政状況及び健全化判断比率'!BS9="","",'各会計、関係団体の財政状況及び健全化判断比率'!BS9)</f>
        <v>入善町農業公社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　新川介護保険・ケーブルテレビ事業組合(CATV事業特別会計)</v>
      </c>
      <c r="BZ37" s="598"/>
      <c r="CA37" s="598"/>
      <c r="CB37" s="598"/>
      <c r="CC37" s="598"/>
      <c r="CD37" s="598"/>
      <c r="CE37" s="598"/>
      <c r="CF37" s="598"/>
      <c r="CG37" s="598"/>
      <c r="CH37" s="598"/>
      <c r="CI37" s="598"/>
      <c r="CJ37" s="598"/>
      <c r="CK37" s="598"/>
      <c r="CL37" s="598"/>
      <c r="CM37" s="598"/>
      <c r="CN37" s="169"/>
      <c r="CO37" s="597">
        <f t="shared" si="3"/>
        <v>20</v>
      </c>
      <c r="CP37" s="597"/>
      <c r="CQ37" s="598" t="str">
        <f>IF('各会計、関係団体の財政状況及び健全化判断比率'!BS10="","",'各会計、関係団体の財政状況及び健全化判断比率'!BS10)</f>
        <v>入善里山観光開発株式会社</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　富山県後期高齢者医療連合(一般会計)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　富山県後期高齢者医療連合(後期高齢者医療事業特別会計)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富山県市町村会館管理組合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富山県市町村総合事務組合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15</v>
      </c>
      <c r="BX42" s="597"/>
      <c r="BY42" s="598" t="str">
        <f>IF('各会計、関係団体の財政状況及び健全化判断比率'!B76="","",'各会計、関係団体の財政状況及び健全化判断比率'!B76)</f>
        <v>下山用水組合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16</v>
      </c>
      <c r="BX43" s="597"/>
      <c r="BY43" s="598" t="str">
        <f>IF('各会計、関係団体の財政状況及び健全化判断比率'!B77="","",'各会計、関係団体の財政状況及び健全化判断比率'!B77)</f>
        <v>黒東合口用水組合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3nGRROdLG3UWV/sOEmsPDiaN0ws8wizOMp5jmr9KvDBmp6L4t/GUHyMwZeXfwvU+nuioJrkfLh2QUvTWcQfhLw==" saltValue="t15HN7NEKdloWF8FnUnC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3312119</v>
      </c>
      <c r="S5" s="613"/>
      <c r="T5" s="613"/>
      <c r="U5" s="613"/>
      <c r="V5" s="613"/>
      <c r="W5" s="613"/>
      <c r="X5" s="613"/>
      <c r="Y5" s="614"/>
      <c r="Z5" s="615">
        <v>22.9</v>
      </c>
      <c r="AA5" s="615"/>
      <c r="AB5" s="615"/>
      <c r="AC5" s="615"/>
      <c r="AD5" s="616">
        <v>3312119</v>
      </c>
      <c r="AE5" s="616"/>
      <c r="AF5" s="616"/>
      <c r="AG5" s="616"/>
      <c r="AH5" s="616"/>
      <c r="AI5" s="616"/>
      <c r="AJ5" s="616"/>
      <c r="AK5" s="616"/>
      <c r="AL5" s="617">
        <v>43.8</v>
      </c>
      <c r="AM5" s="618"/>
      <c r="AN5" s="618"/>
      <c r="AO5" s="619"/>
      <c r="AP5" s="609" t="s">
        <v>216</v>
      </c>
      <c r="AQ5" s="610"/>
      <c r="AR5" s="610"/>
      <c r="AS5" s="610"/>
      <c r="AT5" s="610"/>
      <c r="AU5" s="610"/>
      <c r="AV5" s="610"/>
      <c r="AW5" s="610"/>
      <c r="AX5" s="610"/>
      <c r="AY5" s="610"/>
      <c r="AZ5" s="610"/>
      <c r="BA5" s="610"/>
      <c r="BB5" s="610"/>
      <c r="BC5" s="610"/>
      <c r="BD5" s="610"/>
      <c r="BE5" s="610"/>
      <c r="BF5" s="611"/>
      <c r="BG5" s="623">
        <v>3310594</v>
      </c>
      <c r="BH5" s="624"/>
      <c r="BI5" s="624"/>
      <c r="BJ5" s="624"/>
      <c r="BK5" s="624"/>
      <c r="BL5" s="624"/>
      <c r="BM5" s="624"/>
      <c r="BN5" s="625"/>
      <c r="BO5" s="626">
        <v>100</v>
      </c>
      <c r="BP5" s="626"/>
      <c r="BQ5" s="626"/>
      <c r="BR5" s="626"/>
      <c r="BS5" s="627">
        <v>161814</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134533</v>
      </c>
      <c r="S6" s="624"/>
      <c r="T6" s="624"/>
      <c r="U6" s="624"/>
      <c r="V6" s="624"/>
      <c r="W6" s="624"/>
      <c r="X6" s="624"/>
      <c r="Y6" s="625"/>
      <c r="Z6" s="626">
        <v>0.9</v>
      </c>
      <c r="AA6" s="626"/>
      <c r="AB6" s="626"/>
      <c r="AC6" s="626"/>
      <c r="AD6" s="627">
        <v>134533</v>
      </c>
      <c r="AE6" s="627"/>
      <c r="AF6" s="627"/>
      <c r="AG6" s="627"/>
      <c r="AH6" s="627"/>
      <c r="AI6" s="627"/>
      <c r="AJ6" s="627"/>
      <c r="AK6" s="627"/>
      <c r="AL6" s="628">
        <v>1.8</v>
      </c>
      <c r="AM6" s="629"/>
      <c r="AN6" s="629"/>
      <c r="AO6" s="630"/>
      <c r="AP6" s="620" t="s">
        <v>221</v>
      </c>
      <c r="AQ6" s="621"/>
      <c r="AR6" s="621"/>
      <c r="AS6" s="621"/>
      <c r="AT6" s="621"/>
      <c r="AU6" s="621"/>
      <c r="AV6" s="621"/>
      <c r="AW6" s="621"/>
      <c r="AX6" s="621"/>
      <c r="AY6" s="621"/>
      <c r="AZ6" s="621"/>
      <c r="BA6" s="621"/>
      <c r="BB6" s="621"/>
      <c r="BC6" s="621"/>
      <c r="BD6" s="621"/>
      <c r="BE6" s="621"/>
      <c r="BF6" s="622"/>
      <c r="BG6" s="623">
        <v>3310594</v>
      </c>
      <c r="BH6" s="624"/>
      <c r="BI6" s="624"/>
      <c r="BJ6" s="624"/>
      <c r="BK6" s="624"/>
      <c r="BL6" s="624"/>
      <c r="BM6" s="624"/>
      <c r="BN6" s="625"/>
      <c r="BO6" s="626">
        <v>100</v>
      </c>
      <c r="BP6" s="626"/>
      <c r="BQ6" s="626"/>
      <c r="BR6" s="626"/>
      <c r="BS6" s="627">
        <v>161814</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117061</v>
      </c>
      <c r="CS6" s="624"/>
      <c r="CT6" s="624"/>
      <c r="CU6" s="624"/>
      <c r="CV6" s="624"/>
      <c r="CW6" s="624"/>
      <c r="CX6" s="624"/>
      <c r="CY6" s="625"/>
      <c r="CZ6" s="617">
        <v>0.8</v>
      </c>
      <c r="DA6" s="618"/>
      <c r="DB6" s="618"/>
      <c r="DC6" s="634"/>
      <c r="DD6" s="632" t="s">
        <v>121</v>
      </c>
      <c r="DE6" s="624"/>
      <c r="DF6" s="624"/>
      <c r="DG6" s="624"/>
      <c r="DH6" s="624"/>
      <c r="DI6" s="624"/>
      <c r="DJ6" s="624"/>
      <c r="DK6" s="624"/>
      <c r="DL6" s="624"/>
      <c r="DM6" s="624"/>
      <c r="DN6" s="624"/>
      <c r="DO6" s="624"/>
      <c r="DP6" s="625"/>
      <c r="DQ6" s="632">
        <v>117061</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1681</v>
      </c>
      <c r="S7" s="624"/>
      <c r="T7" s="624"/>
      <c r="U7" s="624"/>
      <c r="V7" s="624"/>
      <c r="W7" s="624"/>
      <c r="X7" s="624"/>
      <c r="Y7" s="625"/>
      <c r="Z7" s="626">
        <v>0</v>
      </c>
      <c r="AA7" s="626"/>
      <c r="AB7" s="626"/>
      <c r="AC7" s="626"/>
      <c r="AD7" s="627">
        <v>1681</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1279666</v>
      </c>
      <c r="BH7" s="624"/>
      <c r="BI7" s="624"/>
      <c r="BJ7" s="624"/>
      <c r="BK7" s="624"/>
      <c r="BL7" s="624"/>
      <c r="BM7" s="624"/>
      <c r="BN7" s="625"/>
      <c r="BO7" s="626">
        <v>38.6</v>
      </c>
      <c r="BP7" s="626"/>
      <c r="BQ7" s="626"/>
      <c r="BR7" s="626"/>
      <c r="BS7" s="627">
        <v>42221</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3104379</v>
      </c>
      <c r="CS7" s="624"/>
      <c r="CT7" s="624"/>
      <c r="CU7" s="624"/>
      <c r="CV7" s="624"/>
      <c r="CW7" s="624"/>
      <c r="CX7" s="624"/>
      <c r="CY7" s="625"/>
      <c r="CZ7" s="626">
        <v>22.4</v>
      </c>
      <c r="DA7" s="626"/>
      <c r="DB7" s="626"/>
      <c r="DC7" s="626"/>
      <c r="DD7" s="632">
        <v>1676566</v>
      </c>
      <c r="DE7" s="624"/>
      <c r="DF7" s="624"/>
      <c r="DG7" s="624"/>
      <c r="DH7" s="624"/>
      <c r="DI7" s="624"/>
      <c r="DJ7" s="624"/>
      <c r="DK7" s="624"/>
      <c r="DL7" s="624"/>
      <c r="DM7" s="624"/>
      <c r="DN7" s="624"/>
      <c r="DO7" s="624"/>
      <c r="DP7" s="625"/>
      <c r="DQ7" s="632">
        <v>1001674</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29440</v>
      </c>
      <c r="S8" s="624"/>
      <c r="T8" s="624"/>
      <c r="U8" s="624"/>
      <c r="V8" s="624"/>
      <c r="W8" s="624"/>
      <c r="X8" s="624"/>
      <c r="Y8" s="625"/>
      <c r="Z8" s="626">
        <v>0.2</v>
      </c>
      <c r="AA8" s="626"/>
      <c r="AB8" s="626"/>
      <c r="AC8" s="626"/>
      <c r="AD8" s="627">
        <v>29440</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39791</v>
      </c>
      <c r="BH8" s="624"/>
      <c r="BI8" s="624"/>
      <c r="BJ8" s="624"/>
      <c r="BK8" s="624"/>
      <c r="BL8" s="624"/>
      <c r="BM8" s="624"/>
      <c r="BN8" s="625"/>
      <c r="BO8" s="626">
        <v>1.2</v>
      </c>
      <c r="BP8" s="626"/>
      <c r="BQ8" s="626"/>
      <c r="BR8" s="626"/>
      <c r="BS8" s="627" t="s">
        <v>121</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3580923</v>
      </c>
      <c r="CS8" s="624"/>
      <c r="CT8" s="624"/>
      <c r="CU8" s="624"/>
      <c r="CV8" s="624"/>
      <c r="CW8" s="624"/>
      <c r="CX8" s="624"/>
      <c r="CY8" s="625"/>
      <c r="CZ8" s="626">
        <v>25.8</v>
      </c>
      <c r="DA8" s="626"/>
      <c r="DB8" s="626"/>
      <c r="DC8" s="626"/>
      <c r="DD8" s="632">
        <v>11839</v>
      </c>
      <c r="DE8" s="624"/>
      <c r="DF8" s="624"/>
      <c r="DG8" s="624"/>
      <c r="DH8" s="624"/>
      <c r="DI8" s="624"/>
      <c r="DJ8" s="624"/>
      <c r="DK8" s="624"/>
      <c r="DL8" s="624"/>
      <c r="DM8" s="624"/>
      <c r="DN8" s="624"/>
      <c r="DO8" s="624"/>
      <c r="DP8" s="625"/>
      <c r="DQ8" s="632">
        <v>2578703</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37719</v>
      </c>
      <c r="S9" s="624"/>
      <c r="T9" s="624"/>
      <c r="U9" s="624"/>
      <c r="V9" s="624"/>
      <c r="W9" s="624"/>
      <c r="X9" s="624"/>
      <c r="Y9" s="625"/>
      <c r="Z9" s="626">
        <v>0.3</v>
      </c>
      <c r="AA9" s="626"/>
      <c r="AB9" s="626"/>
      <c r="AC9" s="626"/>
      <c r="AD9" s="627">
        <v>37719</v>
      </c>
      <c r="AE9" s="627"/>
      <c r="AF9" s="627"/>
      <c r="AG9" s="627"/>
      <c r="AH9" s="627"/>
      <c r="AI9" s="627"/>
      <c r="AJ9" s="627"/>
      <c r="AK9" s="627"/>
      <c r="AL9" s="628">
        <v>0.5</v>
      </c>
      <c r="AM9" s="629"/>
      <c r="AN9" s="629"/>
      <c r="AO9" s="630"/>
      <c r="AP9" s="620" t="s">
        <v>230</v>
      </c>
      <c r="AQ9" s="621"/>
      <c r="AR9" s="621"/>
      <c r="AS9" s="621"/>
      <c r="AT9" s="621"/>
      <c r="AU9" s="621"/>
      <c r="AV9" s="621"/>
      <c r="AW9" s="621"/>
      <c r="AX9" s="621"/>
      <c r="AY9" s="621"/>
      <c r="AZ9" s="621"/>
      <c r="BA9" s="621"/>
      <c r="BB9" s="621"/>
      <c r="BC9" s="621"/>
      <c r="BD9" s="621"/>
      <c r="BE9" s="621"/>
      <c r="BF9" s="622"/>
      <c r="BG9" s="623">
        <v>1030705</v>
      </c>
      <c r="BH9" s="624"/>
      <c r="BI9" s="624"/>
      <c r="BJ9" s="624"/>
      <c r="BK9" s="624"/>
      <c r="BL9" s="624"/>
      <c r="BM9" s="624"/>
      <c r="BN9" s="625"/>
      <c r="BO9" s="626">
        <v>31.1</v>
      </c>
      <c r="BP9" s="626"/>
      <c r="BQ9" s="626"/>
      <c r="BR9" s="626"/>
      <c r="BS9" s="627" t="s">
        <v>121</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661058</v>
      </c>
      <c r="CS9" s="624"/>
      <c r="CT9" s="624"/>
      <c r="CU9" s="624"/>
      <c r="CV9" s="624"/>
      <c r="CW9" s="624"/>
      <c r="CX9" s="624"/>
      <c r="CY9" s="625"/>
      <c r="CZ9" s="626">
        <v>4.8</v>
      </c>
      <c r="DA9" s="626"/>
      <c r="DB9" s="626"/>
      <c r="DC9" s="626"/>
      <c r="DD9" s="632">
        <v>10654</v>
      </c>
      <c r="DE9" s="624"/>
      <c r="DF9" s="624"/>
      <c r="DG9" s="624"/>
      <c r="DH9" s="624"/>
      <c r="DI9" s="624"/>
      <c r="DJ9" s="624"/>
      <c r="DK9" s="624"/>
      <c r="DL9" s="624"/>
      <c r="DM9" s="624"/>
      <c r="DN9" s="624"/>
      <c r="DO9" s="624"/>
      <c r="DP9" s="625"/>
      <c r="DQ9" s="632">
        <v>609360</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61396</v>
      </c>
      <c r="BH10" s="624"/>
      <c r="BI10" s="624"/>
      <c r="BJ10" s="624"/>
      <c r="BK10" s="624"/>
      <c r="BL10" s="624"/>
      <c r="BM10" s="624"/>
      <c r="BN10" s="625"/>
      <c r="BO10" s="626">
        <v>1.9</v>
      </c>
      <c r="BP10" s="626"/>
      <c r="BQ10" s="626"/>
      <c r="BR10" s="626"/>
      <c r="BS10" s="627" t="s">
        <v>121</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24645</v>
      </c>
      <c r="CS10" s="624"/>
      <c r="CT10" s="624"/>
      <c r="CU10" s="624"/>
      <c r="CV10" s="624"/>
      <c r="CW10" s="624"/>
      <c r="CX10" s="624"/>
      <c r="CY10" s="625"/>
      <c r="CZ10" s="626">
        <v>0.2</v>
      </c>
      <c r="DA10" s="626"/>
      <c r="DB10" s="626"/>
      <c r="DC10" s="626"/>
      <c r="DD10" s="632" t="s">
        <v>121</v>
      </c>
      <c r="DE10" s="624"/>
      <c r="DF10" s="624"/>
      <c r="DG10" s="624"/>
      <c r="DH10" s="624"/>
      <c r="DI10" s="624"/>
      <c r="DJ10" s="624"/>
      <c r="DK10" s="624"/>
      <c r="DL10" s="624"/>
      <c r="DM10" s="624"/>
      <c r="DN10" s="624"/>
      <c r="DO10" s="624"/>
      <c r="DP10" s="625"/>
      <c r="DQ10" s="632">
        <v>6810</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607860</v>
      </c>
      <c r="S11" s="624"/>
      <c r="T11" s="624"/>
      <c r="U11" s="624"/>
      <c r="V11" s="624"/>
      <c r="W11" s="624"/>
      <c r="X11" s="624"/>
      <c r="Y11" s="625"/>
      <c r="Z11" s="628">
        <v>4.2</v>
      </c>
      <c r="AA11" s="629"/>
      <c r="AB11" s="629"/>
      <c r="AC11" s="635"/>
      <c r="AD11" s="632">
        <v>607860</v>
      </c>
      <c r="AE11" s="624"/>
      <c r="AF11" s="624"/>
      <c r="AG11" s="624"/>
      <c r="AH11" s="624"/>
      <c r="AI11" s="624"/>
      <c r="AJ11" s="624"/>
      <c r="AK11" s="625"/>
      <c r="AL11" s="628">
        <v>8</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147774</v>
      </c>
      <c r="BH11" s="624"/>
      <c r="BI11" s="624"/>
      <c r="BJ11" s="624"/>
      <c r="BK11" s="624"/>
      <c r="BL11" s="624"/>
      <c r="BM11" s="624"/>
      <c r="BN11" s="625"/>
      <c r="BO11" s="626">
        <v>4.5</v>
      </c>
      <c r="BP11" s="626"/>
      <c r="BQ11" s="626"/>
      <c r="BR11" s="626"/>
      <c r="BS11" s="627">
        <v>42221</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1646242</v>
      </c>
      <c r="CS11" s="624"/>
      <c r="CT11" s="624"/>
      <c r="CU11" s="624"/>
      <c r="CV11" s="624"/>
      <c r="CW11" s="624"/>
      <c r="CX11" s="624"/>
      <c r="CY11" s="625"/>
      <c r="CZ11" s="626">
        <v>11.9</v>
      </c>
      <c r="DA11" s="626"/>
      <c r="DB11" s="626"/>
      <c r="DC11" s="626"/>
      <c r="DD11" s="632">
        <v>1009881</v>
      </c>
      <c r="DE11" s="624"/>
      <c r="DF11" s="624"/>
      <c r="DG11" s="624"/>
      <c r="DH11" s="624"/>
      <c r="DI11" s="624"/>
      <c r="DJ11" s="624"/>
      <c r="DK11" s="624"/>
      <c r="DL11" s="624"/>
      <c r="DM11" s="624"/>
      <c r="DN11" s="624"/>
      <c r="DO11" s="624"/>
      <c r="DP11" s="625"/>
      <c r="DQ11" s="632">
        <v>350368</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1016</v>
      </c>
      <c r="S12" s="624"/>
      <c r="T12" s="624"/>
      <c r="U12" s="624"/>
      <c r="V12" s="624"/>
      <c r="W12" s="624"/>
      <c r="X12" s="624"/>
      <c r="Y12" s="625"/>
      <c r="Z12" s="626">
        <v>0</v>
      </c>
      <c r="AA12" s="626"/>
      <c r="AB12" s="626"/>
      <c r="AC12" s="626"/>
      <c r="AD12" s="627">
        <v>1016</v>
      </c>
      <c r="AE12" s="627"/>
      <c r="AF12" s="627"/>
      <c r="AG12" s="627"/>
      <c r="AH12" s="627"/>
      <c r="AI12" s="627"/>
      <c r="AJ12" s="627"/>
      <c r="AK12" s="627"/>
      <c r="AL12" s="628">
        <v>0</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1800762</v>
      </c>
      <c r="BH12" s="624"/>
      <c r="BI12" s="624"/>
      <c r="BJ12" s="624"/>
      <c r="BK12" s="624"/>
      <c r="BL12" s="624"/>
      <c r="BM12" s="624"/>
      <c r="BN12" s="625"/>
      <c r="BO12" s="626">
        <v>54.4</v>
      </c>
      <c r="BP12" s="626"/>
      <c r="BQ12" s="626"/>
      <c r="BR12" s="626"/>
      <c r="BS12" s="627">
        <v>119593</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739253</v>
      </c>
      <c r="CS12" s="624"/>
      <c r="CT12" s="624"/>
      <c r="CU12" s="624"/>
      <c r="CV12" s="624"/>
      <c r="CW12" s="624"/>
      <c r="CX12" s="624"/>
      <c r="CY12" s="625"/>
      <c r="CZ12" s="626">
        <v>5.3</v>
      </c>
      <c r="DA12" s="626"/>
      <c r="DB12" s="626"/>
      <c r="DC12" s="626"/>
      <c r="DD12" s="632">
        <v>224827</v>
      </c>
      <c r="DE12" s="624"/>
      <c r="DF12" s="624"/>
      <c r="DG12" s="624"/>
      <c r="DH12" s="624"/>
      <c r="DI12" s="624"/>
      <c r="DJ12" s="624"/>
      <c r="DK12" s="624"/>
      <c r="DL12" s="624"/>
      <c r="DM12" s="624"/>
      <c r="DN12" s="624"/>
      <c r="DO12" s="624"/>
      <c r="DP12" s="625"/>
      <c r="DQ12" s="632">
        <v>385929</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121</v>
      </c>
      <c r="S13" s="624"/>
      <c r="T13" s="624"/>
      <c r="U13" s="624"/>
      <c r="V13" s="624"/>
      <c r="W13" s="624"/>
      <c r="X13" s="624"/>
      <c r="Y13" s="625"/>
      <c r="Z13" s="626" t="s">
        <v>121</v>
      </c>
      <c r="AA13" s="626"/>
      <c r="AB13" s="626"/>
      <c r="AC13" s="626"/>
      <c r="AD13" s="627" t="s">
        <v>121</v>
      </c>
      <c r="AE13" s="627"/>
      <c r="AF13" s="627"/>
      <c r="AG13" s="627"/>
      <c r="AH13" s="627"/>
      <c r="AI13" s="627"/>
      <c r="AJ13" s="627"/>
      <c r="AK13" s="627"/>
      <c r="AL13" s="628" t="s">
        <v>121</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1792547</v>
      </c>
      <c r="BH13" s="624"/>
      <c r="BI13" s="624"/>
      <c r="BJ13" s="624"/>
      <c r="BK13" s="624"/>
      <c r="BL13" s="624"/>
      <c r="BM13" s="624"/>
      <c r="BN13" s="625"/>
      <c r="BO13" s="626">
        <v>54.1</v>
      </c>
      <c r="BP13" s="626"/>
      <c r="BQ13" s="626"/>
      <c r="BR13" s="626"/>
      <c r="BS13" s="627">
        <v>119593</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1157653</v>
      </c>
      <c r="CS13" s="624"/>
      <c r="CT13" s="624"/>
      <c r="CU13" s="624"/>
      <c r="CV13" s="624"/>
      <c r="CW13" s="624"/>
      <c r="CX13" s="624"/>
      <c r="CY13" s="625"/>
      <c r="CZ13" s="626">
        <v>8.3000000000000007</v>
      </c>
      <c r="DA13" s="626"/>
      <c r="DB13" s="626"/>
      <c r="DC13" s="626"/>
      <c r="DD13" s="632">
        <v>425986</v>
      </c>
      <c r="DE13" s="624"/>
      <c r="DF13" s="624"/>
      <c r="DG13" s="624"/>
      <c r="DH13" s="624"/>
      <c r="DI13" s="624"/>
      <c r="DJ13" s="624"/>
      <c r="DK13" s="624"/>
      <c r="DL13" s="624"/>
      <c r="DM13" s="624"/>
      <c r="DN13" s="624"/>
      <c r="DO13" s="624"/>
      <c r="DP13" s="625"/>
      <c r="DQ13" s="632">
        <v>764305</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101431</v>
      </c>
      <c r="BH14" s="624"/>
      <c r="BI14" s="624"/>
      <c r="BJ14" s="624"/>
      <c r="BK14" s="624"/>
      <c r="BL14" s="624"/>
      <c r="BM14" s="624"/>
      <c r="BN14" s="625"/>
      <c r="BO14" s="626">
        <v>3.1</v>
      </c>
      <c r="BP14" s="626"/>
      <c r="BQ14" s="626"/>
      <c r="BR14" s="626"/>
      <c r="BS14" s="627" t="s">
        <v>121</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430184</v>
      </c>
      <c r="CS14" s="624"/>
      <c r="CT14" s="624"/>
      <c r="CU14" s="624"/>
      <c r="CV14" s="624"/>
      <c r="CW14" s="624"/>
      <c r="CX14" s="624"/>
      <c r="CY14" s="625"/>
      <c r="CZ14" s="626">
        <v>3.1</v>
      </c>
      <c r="DA14" s="626"/>
      <c r="DB14" s="626"/>
      <c r="DC14" s="626"/>
      <c r="DD14" s="632" t="s">
        <v>121</v>
      </c>
      <c r="DE14" s="624"/>
      <c r="DF14" s="624"/>
      <c r="DG14" s="624"/>
      <c r="DH14" s="624"/>
      <c r="DI14" s="624"/>
      <c r="DJ14" s="624"/>
      <c r="DK14" s="624"/>
      <c r="DL14" s="624"/>
      <c r="DM14" s="624"/>
      <c r="DN14" s="624"/>
      <c r="DO14" s="624"/>
      <c r="DP14" s="625"/>
      <c r="DQ14" s="632">
        <v>425832</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17428</v>
      </c>
      <c r="S15" s="624"/>
      <c r="T15" s="624"/>
      <c r="U15" s="624"/>
      <c r="V15" s="624"/>
      <c r="W15" s="624"/>
      <c r="X15" s="624"/>
      <c r="Y15" s="625"/>
      <c r="Z15" s="626">
        <v>0.1</v>
      </c>
      <c r="AA15" s="626"/>
      <c r="AB15" s="626"/>
      <c r="AC15" s="626"/>
      <c r="AD15" s="627">
        <v>17428</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128735</v>
      </c>
      <c r="BH15" s="624"/>
      <c r="BI15" s="624"/>
      <c r="BJ15" s="624"/>
      <c r="BK15" s="624"/>
      <c r="BL15" s="624"/>
      <c r="BM15" s="624"/>
      <c r="BN15" s="625"/>
      <c r="BO15" s="626">
        <v>3.9</v>
      </c>
      <c r="BP15" s="626"/>
      <c r="BQ15" s="626"/>
      <c r="BR15" s="626"/>
      <c r="BS15" s="627" t="s">
        <v>121</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885010</v>
      </c>
      <c r="CS15" s="624"/>
      <c r="CT15" s="624"/>
      <c r="CU15" s="624"/>
      <c r="CV15" s="624"/>
      <c r="CW15" s="624"/>
      <c r="CX15" s="624"/>
      <c r="CY15" s="625"/>
      <c r="CZ15" s="626">
        <v>6.4</v>
      </c>
      <c r="DA15" s="626"/>
      <c r="DB15" s="626"/>
      <c r="DC15" s="626"/>
      <c r="DD15" s="632">
        <v>31752</v>
      </c>
      <c r="DE15" s="624"/>
      <c r="DF15" s="624"/>
      <c r="DG15" s="624"/>
      <c r="DH15" s="624"/>
      <c r="DI15" s="624"/>
      <c r="DJ15" s="624"/>
      <c r="DK15" s="624"/>
      <c r="DL15" s="624"/>
      <c r="DM15" s="624"/>
      <c r="DN15" s="624"/>
      <c r="DO15" s="624"/>
      <c r="DP15" s="625"/>
      <c r="DQ15" s="632">
        <v>833176</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56633</v>
      </c>
      <c r="S16" s="624"/>
      <c r="T16" s="624"/>
      <c r="U16" s="624"/>
      <c r="V16" s="624"/>
      <c r="W16" s="624"/>
      <c r="X16" s="624"/>
      <c r="Y16" s="625"/>
      <c r="Z16" s="626">
        <v>0.4</v>
      </c>
      <c r="AA16" s="626"/>
      <c r="AB16" s="626"/>
      <c r="AC16" s="626"/>
      <c r="AD16" s="627">
        <v>56633</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3696</v>
      </c>
      <c r="CS16" s="624"/>
      <c r="CT16" s="624"/>
      <c r="CU16" s="624"/>
      <c r="CV16" s="624"/>
      <c r="CW16" s="624"/>
      <c r="CX16" s="624"/>
      <c r="CY16" s="625"/>
      <c r="CZ16" s="626">
        <v>0</v>
      </c>
      <c r="DA16" s="626"/>
      <c r="DB16" s="626"/>
      <c r="DC16" s="626"/>
      <c r="DD16" s="632" t="s">
        <v>121</v>
      </c>
      <c r="DE16" s="624"/>
      <c r="DF16" s="624"/>
      <c r="DG16" s="624"/>
      <c r="DH16" s="624"/>
      <c r="DI16" s="624"/>
      <c r="DJ16" s="624"/>
      <c r="DK16" s="624"/>
      <c r="DL16" s="624"/>
      <c r="DM16" s="624"/>
      <c r="DN16" s="624"/>
      <c r="DO16" s="624"/>
      <c r="DP16" s="625"/>
      <c r="DQ16" s="632">
        <v>284</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122013</v>
      </c>
      <c r="S17" s="624"/>
      <c r="T17" s="624"/>
      <c r="U17" s="624"/>
      <c r="V17" s="624"/>
      <c r="W17" s="624"/>
      <c r="X17" s="624"/>
      <c r="Y17" s="625"/>
      <c r="Z17" s="626">
        <v>0.8</v>
      </c>
      <c r="AA17" s="626"/>
      <c r="AB17" s="626"/>
      <c r="AC17" s="626"/>
      <c r="AD17" s="627">
        <v>122013</v>
      </c>
      <c r="AE17" s="627"/>
      <c r="AF17" s="627"/>
      <c r="AG17" s="627"/>
      <c r="AH17" s="627"/>
      <c r="AI17" s="627"/>
      <c r="AJ17" s="627"/>
      <c r="AK17" s="627"/>
      <c r="AL17" s="628">
        <v>1.6</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1531544</v>
      </c>
      <c r="CS17" s="624"/>
      <c r="CT17" s="624"/>
      <c r="CU17" s="624"/>
      <c r="CV17" s="624"/>
      <c r="CW17" s="624"/>
      <c r="CX17" s="624"/>
      <c r="CY17" s="625"/>
      <c r="CZ17" s="626">
        <v>11</v>
      </c>
      <c r="DA17" s="626"/>
      <c r="DB17" s="626"/>
      <c r="DC17" s="626"/>
      <c r="DD17" s="632" t="s">
        <v>121</v>
      </c>
      <c r="DE17" s="624"/>
      <c r="DF17" s="624"/>
      <c r="DG17" s="624"/>
      <c r="DH17" s="624"/>
      <c r="DI17" s="624"/>
      <c r="DJ17" s="624"/>
      <c r="DK17" s="624"/>
      <c r="DL17" s="624"/>
      <c r="DM17" s="624"/>
      <c r="DN17" s="624"/>
      <c r="DO17" s="624"/>
      <c r="DP17" s="625"/>
      <c r="DQ17" s="632">
        <v>1451913</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12528</v>
      </c>
      <c r="S18" s="624"/>
      <c r="T18" s="624"/>
      <c r="U18" s="624"/>
      <c r="V18" s="624"/>
      <c r="W18" s="624"/>
      <c r="X18" s="624"/>
      <c r="Y18" s="625"/>
      <c r="Z18" s="626">
        <v>0.1</v>
      </c>
      <c r="AA18" s="626"/>
      <c r="AB18" s="626"/>
      <c r="AC18" s="626"/>
      <c r="AD18" s="627">
        <v>12528</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101409</v>
      </c>
      <c r="S19" s="624"/>
      <c r="T19" s="624"/>
      <c r="U19" s="624"/>
      <c r="V19" s="624"/>
      <c r="W19" s="624"/>
      <c r="X19" s="624"/>
      <c r="Y19" s="625"/>
      <c r="Z19" s="626">
        <v>0.7</v>
      </c>
      <c r="AA19" s="626"/>
      <c r="AB19" s="626"/>
      <c r="AC19" s="626"/>
      <c r="AD19" s="627">
        <v>101409</v>
      </c>
      <c r="AE19" s="627"/>
      <c r="AF19" s="627"/>
      <c r="AG19" s="627"/>
      <c r="AH19" s="627"/>
      <c r="AI19" s="627"/>
      <c r="AJ19" s="627"/>
      <c r="AK19" s="627"/>
      <c r="AL19" s="628">
        <v>1.3</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1525</v>
      </c>
      <c r="BH19" s="624"/>
      <c r="BI19" s="624"/>
      <c r="BJ19" s="624"/>
      <c r="BK19" s="624"/>
      <c r="BL19" s="624"/>
      <c r="BM19" s="624"/>
      <c r="BN19" s="625"/>
      <c r="BO19" s="626">
        <v>0</v>
      </c>
      <c r="BP19" s="626"/>
      <c r="BQ19" s="626"/>
      <c r="BR19" s="626"/>
      <c r="BS19" s="627" t="s">
        <v>121</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8076</v>
      </c>
      <c r="S20" s="624"/>
      <c r="T20" s="624"/>
      <c r="U20" s="624"/>
      <c r="V20" s="624"/>
      <c r="W20" s="624"/>
      <c r="X20" s="624"/>
      <c r="Y20" s="625"/>
      <c r="Z20" s="626">
        <v>0.1</v>
      </c>
      <c r="AA20" s="626"/>
      <c r="AB20" s="626"/>
      <c r="AC20" s="626"/>
      <c r="AD20" s="627">
        <v>8076</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1525</v>
      </c>
      <c r="BH20" s="624"/>
      <c r="BI20" s="624"/>
      <c r="BJ20" s="624"/>
      <c r="BK20" s="624"/>
      <c r="BL20" s="624"/>
      <c r="BM20" s="624"/>
      <c r="BN20" s="625"/>
      <c r="BO20" s="626">
        <v>0</v>
      </c>
      <c r="BP20" s="626"/>
      <c r="BQ20" s="626"/>
      <c r="BR20" s="626"/>
      <c r="BS20" s="627" t="s">
        <v>121</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13881648</v>
      </c>
      <c r="CS20" s="624"/>
      <c r="CT20" s="624"/>
      <c r="CU20" s="624"/>
      <c r="CV20" s="624"/>
      <c r="CW20" s="624"/>
      <c r="CX20" s="624"/>
      <c r="CY20" s="625"/>
      <c r="CZ20" s="626">
        <v>100</v>
      </c>
      <c r="DA20" s="626"/>
      <c r="DB20" s="626"/>
      <c r="DC20" s="626"/>
      <c r="DD20" s="632">
        <v>3391505</v>
      </c>
      <c r="DE20" s="624"/>
      <c r="DF20" s="624"/>
      <c r="DG20" s="624"/>
      <c r="DH20" s="624"/>
      <c r="DI20" s="624"/>
      <c r="DJ20" s="624"/>
      <c r="DK20" s="624"/>
      <c r="DL20" s="624"/>
      <c r="DM20" s="624"/>
      <c r="DN20" s="624"/>
      <c r="DO20" s="624"/>
      <c r="DP20" s="625"/>
      <c r="DQ20" s="632">
        <v>8525415</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3594924</v>
      </c>
      <c r="S21" s="624"/>
      <c r="T21" s="624"/>
      <c r="U21" s="624"/>
      <c r="V21" s="624"/>
      <c r="W21" s="624"/>
      <c r="X21" s="624"/>
      <c r="Y21" s="625"/>
      <c r="Z21" s="626">
        <v>24.8</v>
      </c>
      <c r="AA21" s="626"/>
      <c r="AB21" s="626"/>
      <c r="AC21" s="626"/>
      <c r="AD21" s="627">
        <v>3221180</v>
      </c>
      <c r="AE21" s="627"/>
      <c r="AF21" s="627"/>
      <c r="AG21" s="627"/>
      <c r="AH21" s="627"/>
      <c r="AI21" s="627"/>
      <c r="AJ21" s="627"/>
      <c r="AK21" s="627"/>
      <c r="AL21" s="628">
        <v>42.6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1525</v>
      </c>
      <c r="BH21" s="624"/>
      <c r="BI21" s="624"/>
      <c r="BJ21" s="624"/>
      <c r="BK21" s="624"/>
      <c r="BL21" s="624"/>
      <c r="BM21" s="624"/>
      <c r="BN21" s="625"/>
      <c r="BO21" s="626">
        <v>0</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3221180</v>
      </c>
      <c r="S22" s="624"/>
      <c r="T22" s="624"/>
      <c r="U22" s="624"/>
      <c r="V22" s="624"/>
      <c r="W22" s="624"/>
      <c r="X22" s="624"/>
      <c r="Y22" s="625"/>
      <c r="Z22" s="626">
        <v>22.2</v>
      </c>
      <c r="AA22" s="626"/>
      <c r="AB22" s="626"/>
      <c r="AC22" s="626"/>
      <c r="AD22" s="627">
        <v>3221180</v>
      </c>
      <c r="AE22" s="627"/>
      <c r="AF22" s="627"/>
      <c r="AG22" s="627"/>
      <c r="AH22" s="627"/>
      <c r="AI22" s="627"/>
      <c r="AJ22" s="627"/>
      <c r="AK22" s="627"/>
      <c r="AL22" s="628">
        <v>42.6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373744</v>
      </c>
      <c r="S23" s="624"/>
      <c r="T23" s="624"/>
      <c r="U23" s="624"/>
      <c r="V23" s="624"/>
      <c r="W23" s="624"/>
      <c r="X23" s="624"/>
      <c r="Y23" s="625"/>
      <c r="Z23" s="626">
        <v>2.6</v>
      </c>
      <c r="AA23" s="626"/>
      <c r="AB23" s="626"/>
      <c r="AC23" s="626"/>
      <c r="AD23" s="627" t="s">
        <v>121</v>
      </c>
      <c r="AE23" s="627"/>
      <c r="AF23" s="627"/>
      <c r="AG23" s="627"/>
      <c r="AH23" s="627"/>
      <c r="AI23" s="627"/>
      <c r="AJ23" s="627"/>
      <c r="AK23" s="627"/>
      <c r="AL23" s="628" t="s">
        <v>121</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121</v>
      </c>
      <c r="BH23" s="624"/>
      <c r="BI23" s="624"/>
      <c r="BJ23" s="624"/>
      <c r="BK23" s="624"/>
      <c r="BL23" s="624"/>
      <c r="BM23" s="624"/>
      <c r="BN23" s="625"/>
      <c r="BO23" s="626" t="s">
        <v>121</v>
      </c>
      <c r="BP23" s="626"/>
      <c r="BQ23" s="626"/>
      <c r="BR23" s="626"/>
      <c r="BS23" s="627" t="s">
        <v>121</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121</v>
      </c>
      <c r="S24" s="624"/>
      <c r="T24" s="624"/>
      <c r="U24" s="624"/>
      <c r="V24" s="624"/>
      <c r="W24" s="624"/>
      <c r="X24" s="624"/>
      <c r="Y24" s="625"/>
      <c r="Z24" s="626" t="s">
        <v>121</v>
      </c>
      <c r="AA24" s="626"/>
      <c r="AB24" s="626"/>
      <c r="AC24" s="626"/>
      <c r="AD24" s="627" t="s">
        <v>121</v>
      </c>
      <c r="AE24" s="627"/>
      <c r="AF24" s="627"/>
      <c r="AG24" s="627"/>
      <c r="AH24" s="627"/>
      <c r="AI24" s="627"/>
      <c r="AJ24" s="627"/>
      <c r="AK24" s="627"/>
      <c r="AL24" s="628" t="s">
        <v>121</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5112371</v>
      </c>
      <c r="CS24" s="613"/>
      <c r="CT24" s="613"/>
      <c r="CU24" s="613"/>
      <c r="CV24" s="613"/>
      <c r="CW24" s="613"/>
      <c r="CX24" s="613"/>
      <c r="CY24" s="614"/>
      <c r="CZ24" s="617">
        <v>36.799999999999997</v>
      </c>
      <c r="DA24" s="618"/>
      <c r="DB24" s="618"/>
      <c r="DC24" s="634"/>
      <c r="DD24" s="653">
        <v>4104979</v>
      </c>
      <c r="DE24" s="613"/>
      <c r="DF24" s="613"/>
      <c r="DG24" s="613"/>
      <c r="DH24" s="613"/>
      <c r="DI24" s="613"/>
      <c r="DJ24" s="613"/>
      <c r="DK24" s="614"/>
      <c r="DL24" s="653">
        <v>3766025</v>
      </c>
      <c r="DM24" s="613"/>
      <c r="DN24" s="613"/>
      <c r="DO24" s="613"/>
      <c r="DP24" s="613"/>
      <c r="DQ24" s="613"/>
      <c r="DR24" s="613"/>
      <c r="DS24" s="613"/>
      <c r="DT24" s="613"/>
      <c r="DU24" s="613"/>
      <c r="DV24" s="614"/>
      <c r="DW24" s="617">
        <v>49.6</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7915366</v>
      </c>
      <c r="S25" s="624"/>
      <c r="T25" s="624"/>
      <c r="U25" s="624"/>
      <c r="V25" s="624"/>
      <c r="W25" s="624"/>
      <c r="X25" s="624"/>
      <c r="Y25" s="625"/>
      <c r="Z25" s="626">
        <v>54.7</v>
      </c>
      <c r="AA25" s="626"/>
      <c r="AB25" s="626"/>
      <c r="AC25" s="626"/>
      <c r="AD25" s="627">
        <v>7541622</v>
      </c>
      <c r="AE25" s="627"/>
      <c r="AF25" s="627"/>
      <c r="AG25" s="627"/>
      <c r="AH25" s="627"/>
      <c r="AI25" s="627"/>
      <c r="AJ25" s="627"/>
      <c r="AK25" s="627"/>
      <c r="AL25" s="628">
        <v>99.7</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2187256</v>
      </c>
      <c r="CS25" s="656"/>
      <c r="CT25" s="656"/>
      <c r="CU25" s="656"/>
      <c r="CV25" s="656"/>
      <c r="CW25" s="656"/>
      <c r="CX25" s="656"/>
      <c r="CY25" s="657"/>
      <c r="CZ25" s="628">
        <v>15.8</v>
      </c>
      <c r="DA25" s="654"/>
      <c r="DB25" s="654"/>
      <c r="DC25" s="658"/>
      <c r="DD25" s="632">
        <v>1951180</v>
      </c>
      <c r="DE25" s="656"/>
      <c r="DF25" s="656"/>
      <c r="DG25" s="656"/>
      <c r="DH25" s="656"/>
      <c r="DI25" s="656"/>
      <c r="DJ25" s="656"/>
      <c r="DK25" s="657"/>
      <c r="DL25" s="632">
        <v>1923963</v>
      </c>
      <c r="DM25" s="656"/>
      <c r="DN25" s="656"/>
      <c r="DO25" s="656"/>
      <c r="DP25" s="656"/>
      <c r="DQ25" s="656"/>
      <c r="DR25" s="656"/>
      <c r="DS25" s="656"/>
      <c r="DT25" s="656"/>
      <c r="DU25" s="656"/>
      <c r="DV25" s="657"/>
      <c r="DW25" s="628">
        <v>25.3</v>
      </c>
      <c r="DX25" s="654"/>
      <c r="DY25" s="654"/>
      <c r="DZ25" s="654"/>
      <c r="EA25" s="654"/>
      <c r="EB25" s="654"/>
      <c r="EC25" s="655"/>
    </row>
    <row r="26" spans="2:133" ht="11.25" customHeight="1" x14ac:dyDescent="0.15">
      <c r="B26" s="620" t="s">
        <v>283</v>
      </c>
      <c r="C26" s="621"/>
      <c r="D26" s="621"/>
      <c r="E26" s="621"/>
      <c r="F26" s="621"/>
      <c r="G26" s="621"/>
      <c r="H26" s="621"/>
      <c r="I26" s="621"/>
      <c r="J26" s="621"/>
      <c r="K26" s="621"/>
      <c r="L26" s="621"/>
      <c r="M26" s="621"/>
      <c r="N26" s="621"/>
      <c r="O26" s="621"/>
      <c r="P26" s="621"/>
      <c r="Q26" s="622"/>
      <c r="R26" s="623">
        <v>1665</v>
      </c>
      <c r="S26" s="624"/>
      <c r="T26" s="624"/>
      <c r="U26" s="624"/>
      <c r="V26" s="624"/>
      <c r="W26" s="624"/>
      <c r="X26" s="624"/>
      <c r="Y26" s="625"/>
      <c r="Z26" s="626">
        <v>0</v>
      </c>
      <c r="AA26" s="626"/>
      <c r="AB26" s="626"/>
      <c r="AC26" s="626"/>
      <c r="AD26" s="627">
        <v>1665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1454314</v>
      </c>
      <c r="CS26" s="624"/>
      <c r="CT26" s="624"/>
      <c r="CU26" s="624"/>
      <c r="CV26" s="624"/>
      <c r="CW26" s="624"/>
      <c r="CX26" s="624"/>
      <c r="CY26" s="625"/>
      <c r="CZ26" s="628">
        <v>10.5</v>
      </c>
      <c r="DA26" s="654"/>
      <c r="DB26" s="654"/>
      <c r="DC26" s="658"/>
      <c r="DD26" s="632">
        <v>1278150</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4"/>
      <c r="DY26" s="654"/>
      <c r="DZ26" s="654"/>
      <c r="EA26" s="654"/>
      <c r="EB26" s="654"/>
      <c r="EC26" s="655"/>
    </row>
    <row r="27" spans="2:133" ht="11.25" customHeight="1" x14ac:dyDescent="0.15">
      <c r="B27" s="620" t="s">
        <v>286</v>
      </c>
      <c r="C27" s="621"/>
      <c r="D27" s="621"/>
      <c r="E27" s="621"/>
      <c r="F27" s="621"/>
      <c r="G27" s="621"/>
      <c r="H27" s="621"/>
      <c r="I27" s="621"/>
      <c r="J27" s="621"/>
      <c r="K27" s="621"/>
      <c r="L27" s="621"/>
      <c r="M27" s="621"/>
      <c r="N27" s="621"/>
      <c r="O27" s="621"/>
      <c r="P27" s="621"/>
      <c r="Q27" s="622"/>
      <c r="R27" s="623">
        <v>78939</v>
      </c>
      <c r="S27" s="624"/>
      <c r="T27" s="624"/>
      <c r="U27" s="624"/>
      <c r="V27" s="624"/>
      <c r="W27" s="624"/>
      <c r="X27" s="624"/>
      <c r="Y27" s="625"/>
      <c r="Z27" s="626">
        <v>0.5</v>
      </c>
      <c r="AA27" s="626"/>
      <c r="AB27" s="626"/>
      <c r="AC27" s="626"/>
      <c r="AD27" s="627" t="s">
        <v>121</v>
      </c>
      <c r="AE27" s="627"/>
      <c r="AF27" s="627"/>
      <c r="AG27" s="627"/>
      <c r="AH27" s="627"/>
      <c r="AI27" s="627"/>
      <c r="AJ27" s="627"/>
      <c r="AK27" s="627"/>
      <c r="AL27" s="628" t="s">
        <v>121</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3312119</v>
      </c>
      <c r="BH27" s="624"/>
      <c r="BI27" s="624"/>
      <c r="BJ27" s="624"/>
      <c r="BK27" s="624"/>
      <c r="BL27" s="624"/>
      <c r="BM27" s="624"/>
      <c r="BN27" s="625"/>
      <c r="BO27" s="626">
        <v>100</v>
      </c>
      <c r="BP27" s="626"/>
      <c r="BQ27" s="626"/>
      <c r="BR27" s="626"/>
      <c r="BS27" s="627">
        <v>161814</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1393571</v>
      </c>
      <c r="CS27" s="656"/>
      <c r="CT27" s="656"/>
      <c r="CU27" s="656"/>
      <c r="CV27" s="656"/>
      <c r="CW27" s="656"/>
      <c r="CX27" s="656"/>
      <c r="CY27" s="657"/>
      <c r="CZ27" s="628">
        <v>10</v>
      </c>
      <c r="DA27" s="654"/>
      <c r="DB27" s="654"/>
      <c r="DC27" s="658"/>
      <c r="DD27" s="632">
        <v>701886</v>
      </c>
      <c r="DE27" s="656"/>
      <c r="DF27" s="656"/>
      <c r="DG27" s="656"/>
      <c r="DH27" s="656"/>
      <c r="DI27" s="656"/>
      <c r="DJ27" s="656"/>
      <c r="DK27" s="657"/>
      <c r="DL27" s="632">
        <v>390149</v>
      </c>
      <c r="DM27" s="656"/>
      <c r="DN27" s="656"/>
      <c r="DO27" s="656"/>
      <c r="DP27" s="656"/>
      <c r="DQ27" s="656"/>
      <c r="DR27" s="656"/>
      <c r="DS27" s="656"/>
      <c r="DT27" s="656"/>
      <c r="DU27" s="656"/>
      <c r="DV27" s="657"/>
      <c r="DW27" s="628">
        <v>5.0999999999999996</v>
      </c>
      <c r="DX27" s="654"/>
      <c r="DY27" s="654"/>
      <c r="DZ27" s="654"/>
      <c r="EA27" s="654"/>
      <c r="EB27" s="654"/>
      <c r="EC27" s="655"/>
    </row>
    <row r="28" spans="2:133" ht="11.25" customHeight="1" x14ac:dyDescent="0.15">
      <c r="B28" s="620" t="s">
        <v>289</v>
      </c>
      <c r="C28" s="621"/>
      <c r="D28" s="621"/>
      <c r="E28" s="621"/>
      <c r="F28" s="621"/>
      <c r="G28" s="621"/>
      <c r="H28" s="621"/>
      <c r="I28" s="621"/>
      <c r="J28" s="621"/>
      <c r="K28" s="621"/>
      <c r="L28" s="621"/>
      <c r="M28" s="621"/>
      <c r="N28" s="621"/>
      <c r="O28" s="621"/>
      <c r="P28" s="621"/>
      <c r="Q28" s="622"/>
      <c r="R28" s="623">
        <v>149667</v>
      </c>
      <c r="S28" s="624"/>
      <c r="T28" s="624"/>
      <c r="U28" s="624"/>
      <c r="V28" s="624"/>
      <c r="W28" s="624"/>
      <c r="X28" s="624"/>
      <c r="Y28" s="625"/>
      <c r="Z28" s="626">
        <v>1</v>
      </c>
      <c r="AA28" s="626"/>
      <c r="AB28" s="626"/>
      <c r="AC28" s="626"/>
      <c r="AD28" s="627">
        <v>17713</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1531544</v>
      </c>
      <c r="CS28" s="624"/>
      <c r="CT28" s="624"/>
      <c r="CU28" s="624"/>
      <c r="CV28" s="624"/>
      <c r="CW28" s="624"/>
      <c r="CX28" s="624"/>
      <c r="CY28" s="625"/>
      <c r="CZ28" s="628">
        <v>11</v>
      </c>
      <c r="DA28" s="654"/>
      <c r="DB28" s="654"/>
      <c r="DC28" s="658"/>
      <c r="DD28" s="632">
        <v>1451913</v>
      </c>
      <c r="DE28" s="624"/>
      <c r="DF28" s="624"/>
      <c r="DG28" s="624"/>
      <c r="DH28" s="624"/>
      <c r="DI28" s="624"/>
      <c r="DJ28" s="624"/>
      <c r="DK28" s="625"/>
      <c r="DL28" s="632">
        <v>1451913</v>
      </c>
      <c r="DM28" s="624"/>
      <c r="DN28" s="624"/>
      <c r="DO28" s="624"/>
      <c r="DP28" s="624"/>
      <c r="DQ28" s="624"/>
      <c r="DR28" s="624"/>
      <c r="DS28" s="624"/>
      <c r="DT28" s="624"/>
      <c r="DU28" s="624"/>
      <c r="DV28" s="625"/>
      <c r="DW28" s="628">
        <v>19.100000000000001</v>
      </c>
      <c r="DX28" s="654"/>
      <c r="DY28" s="654"/>
      <c r="DZ28" s="654"/>
      <c r="EA28" s="654"/>
      <c r="EB28" s="654"/>
      <c r="EC28" s="655"/>
    </row>
    <row r="29" spans="2:133" ht="11.25" customHeight="1" x14ac:dyDescent="0.15">
      <c r="B29" s="620" t="s">
        <v>291</v>
      </c>
      <c r="C29" s="621"/>
      <c r="D29" s="621"/>
      <c r="E29" s="621"/>
      <c r="F29" s="621"/>
      <c r="G29" s="621"/>
      <c r="H29" s="621"/>
      <c r="I29" s="621"/>
      <c r="J29" s="621"/>
      <c r="K29" s="621"/>
      <c r="L29" s="621"/>
      <c r="M29" s="621"/>
      <c r="N29" s="621"/>
      <c r="O29" s="621"/>
      <c r="P29" s="621"/>
      <c r="Q29" s="622"/>
      <c r="R29" s="623">
        <v>15772</v>
      </c>
      <c r="S29" s="624"/>
      <c r="T29" s="624"/>
      <c r="U29" s="624"/>
      <c r="V29" s="624"/>
      <c r="W29" s="624"/>
      <c r="X29" s="624"/>
      <c r="Y29" s="625"/>
      <c r="Z29" s="626">
        <v>0.1</v>
      </c>
      <c r="AA29" s="626"/>
      <c r="AB29" s="626"/>
      <c r="AC29" s="626"/>
      <c r="AD29" s="627" t="s">
        <v>121</v>
      </c>
      <c r="AE29" s="627"/>
      <c r="AF29" s="627"/>
      <c r="AG29" s="627"/>
      <c r="AH29" s="627"/>
      <c r="AI29" s="627"/>
      <c r="AJ29" s="627"/>
      <c r="AK29" s="627"/>
      <c r="AL29" s="628" t="s">
        <v>121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1531311</v>
      </c>
      <c r="CS29" s="656"/>
      <c r="CT29" s="656"/>
      <c r="CU29" s="656"/>
      <c r="CV29" s="656"/>
      <c r="CW29" s="656"/>
      <c r="CX29" s="656"/>
      <c r="CY29" s="657"/>
      <c r="CZ29" s="628">
        <v>11</v>
      </c>
      <c r="DA29" s="654"/>
      <c r="DB29" s="654"/>
      <c r="DC29" s="658"/>
      <c r="DD29" s="632">
        <v>1451680</v>
      </c>
      <c r="DE29" s="656"/>
      <c r="DF29" s="656"/>
      <c r="DG29" s="656"/>
      <c r="DH29" s="656"/>
      <c r="DI29" s="656"/>
      <c r="DJ29" s="656"/>
      <c r="DK29" s="657"/>
      <c r="DL29" s="632">
        <v>1451680</v>
      </c>
      <c r="DM29" s="656"/>
      <c r="DN29" s="656"/>
      <c r="DO29" s="656"/>
      <c r="DP29" s="656"/>
      <c r="DQ29" s="656"/>
      <c r="DR29" s="656"/>
      <c r="DS29" s="656"/>
      <c r="DT29" s="656"/>
      <c r="DU29" s="656"/>
      <c r="DV29" s="657"/>
      <c r="DW29" s="628">
        <v>19.100000000000001</v>
      </c>
      <c r="DX29" s="654"/>
      <c r="DY29" s="654"/>
      <c r="DZ29" s="654"/>
      <c r="EA29" s="654"/>
      <c r="EB29" s="654"/>
      <c r="EC29" s="655"/>
    </row>
    <row r="30" spans="2:133" ht="11.25" customHeight="1" x14ac:dyDescent="0.15">
      <c r="B30" s="620" t="s">
        <v>293</v>
      </c>
      <c r="C30" s="621"/>
      <c r="D30" s="621"/>
      <c r="E30" s="621"/>
      <c r="F30" s="621"/>
      <c r="G30" s="621"/>
      <c r="H30" s="621"/>
      <c r="I30" s="621"/>
      <c r="J30" s="621"/>
      <c r="K30" s="621"/>
      <c r="L30" s="621"/>
      <c r="M30" s="621"/>
      <c r="N30" s="621"/>
      <c r="O30" s="621"/>
      <c r="P30" s="621"/>
      <c r="Q30" s="622"/>
      <c r="R30" s="623">
        <v>1508439</v>
      </c>
      <c r="S30" s="624"/>
      <c r="T30" s="624"/>
      <c r="U30" s="624"/>
      <c r="V30" s="624"/>
      <c r="W30" s="624"/>
      <c r="X30" s="624"/>
      <c r="Y30" s="625"/>
      <c r="Z30" s="626">
        <v>10.4</v>
      </c>
      <c r="AA30" s="626"/>
      <c r="AB30" s="626"/>
      <c r="AC30" s="626"/>
      <c r="AD30" s="627" t="s">
        <v>121</v>
      </c>
      <c r="AE30" s="627"/>
      <c r="AF30" s="627"/>
      <c r="AG30" s="627"/>
      <c r="AH30" s="627"/>
      <c r="AI30" s="627"/>
      <c r="AJ30" s="627"/>
      <c r="AK30" s="627"/>
      <c r="AL30" s="628" t="s">
        <v>121</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1440025</v>
      </c>
      <c r="CS30" s="624"/>
      <c r="CT30" s="624"/>
      <c r="CU30" s="624"/>
      <c r="CV30" s="624"/>
      <c r="CW30" s="624"/>
      <c r="CX30" s="624"/>
      <c r="CY30" s="625"/>
      <c r="CZ30" s="628">
        <v>10.4</v>
      </c>
      <c r="DA30" s="654"/>
      <c r="DB30" s="654"/>
      <c r="DC30" s="658"/>
      <c r="DD30" s="632">
        <v>1361343</v>
      </c>
      <c r="DE30" s="624"/>
      <c r="DF30" s="624"/>
      <c r="DG30" s="624"/>
      <c r="DH30" s="624"/>
      <c r="DI30" s="624"/>
      <c r="DJ30" s="624"/>
      <c r="DK30" s="625"/>
      <c r="DL30" s="632">
        <v>1361343</v>
      </c>
      <c r="DM30" s="624"/>
      <c r="DN30" s="624"/>
      <c r="DO30" s="624"/>
      <c r="DP30" s="624"/>
      <c r="DQ30" s="624"/>
      <c r="DR30" s="624"/>
      <c r="DS30" s="624"/>
      <c r="DT30" s="624"/>
      <c r="DU30" s="624"/>
      <c r="DV30" s="625"/>
      <c r="DW30" s="628">
        <v>17.899999999999999</v>
      </c>
      <c r="DX30" s="654"/>
      <c r="DY30" s="654"/>
      <c r="DZ30" s="654"/>
      <c r="EA30" s="654"/>
      <c r="EB30" s="654"/>
      <c r="EC30" s="655"/>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121</v>
      </c>
      <c r="S31" s="624"/>
      <c r="T31" s="624"/>
      <c r="U31" s="624"/>
      <c r="V31" s="624"/>
      <c r="W31" s="624"/>
      <c r="X31" s="624"/>
      <c r="Y31" s="625"/>
      <c r="Z31" s="626" t="s">
        <v>121</v>
      </c>
      <c r="AA31" s="626"/>
      <c r="AB31" s="626"/>
      <c r="AC31" s="626"/>
      <c r="AD31" s="627" t="s">
        <v>121</v>
      </c>
      <c r="AE31" s="627"/>
      <c r="AF31" s="627"/>
      <c r="AG31" s="627"/>
      <c r="AH31" s="627"/>
      <c r="AI31" s="627"/>
      <c r="AJ31" s="627"/>
      <c r="AK31" s="627"/>
      <c r="AL31" s="628" t="s">
        <v>121</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99.1</v>
      </c>
      <c r="BH31" s="667"/>
      <c r="BI31" s="667"/>
      <c r="BJ31" s="667"/>
      <c r="BK31" s="667"/>
      <c r="BL31" s="667"/>
      <c r="BM31" s="618">
        <v>96.6</v>
      </c>
      <c r="BN31" s="667"/>
      <c r="BO31" s="667"/>
      <c r="BP31" s="667"/>
      <c r="BQ31" s="668"/>
      <c r="BR31" s="679">
        <v>99.1</v>
      </c>
      <c r="BS31" s="667"/>
      <c r="BT31" s="667"/>
      <c r="BU31" s="667"/>
      <c r="BV31" s="667"/>
      <c r="BW31" s="667"/>
      <c r="BX31" s="618">
        <v>96.8</v>
      </c>
      <c r="BY31" s="667"/>
      <c r="BZ31" s="667"/>
      <c r="CA31" s="667"/>
      <c r="CB31" s="668"/>
      <c r="CD31" s="661"/>
      <c r="CE31" s="662"/>
      <c r="CF31" s="620" t="s">
        <v>300</v>
      </c>
      <c r="CG31" s="621"/>
      <c r="CH31" s="621"/>
      <c r="CI31" s="621"/>
      <c r="CJ31" s="621"/>
      <c r="CK31" s="621"/>
      <c r="CL31" s="621"/>
      <c r="CM31" s="621"/>
      <c r="CN31" s="621"/>
      <c r="CO31" s="621"/>
      <c r="CP31" s="621"/>
      <c r="CQ31" s="622"/>
      <c r="CR31" s="623">
        <v>91286</v>
      </c>
      <c r="CS31" s="656"/>
      <c r="CT31" s="656"/>
      <c r="CU31" s="656"/>
      <c r="CV31" s="656"/>
      <c r="CW31" s="656"/>
      <c r="CX31" s="656"/>
      <c r="CY31" s="657"/>
      <c r="CZ31" s="628">
        <v>0.7</v>
      </c>
      <c r="DA31" s="654"/>
      <c r="DB31" s="654"/>
      <c r="DC31" s="658"/>
      <c r="DD31" s="632">
        <v>90337</v>
      </c>
      <c r="DE31" s="656"/>
      <c r="DF31" s="656"/>
      <c r="DG31" s="656"/>
      <c r="DH31" s="656"/>
      <c r="DI31" s="656"/>
      <c r="DJ31" s="656"/>
      <c r="DK31" s="657"/>
      <c r="DL31" s="632">
        <v>90337</v>
      </c>
      <c r="DM31" s="656"/>
      <c r="DN31" s="656"/>
      <c r="DO31" s="656"/>
      <c r="DP31" s="656"/>
      <c r="DQ31" s="656"/>
      <c r="DR31" s="656"/>
      <c r="DS31" s="656"/>
      <c r="DT31" s="656"/>
      <c r="DU31" s="656"/>
      <c r="DV31" s="657"/>
      <c r="DW31" s="628">
        <v>1.2</v>
      </c>
      <c r="DX31" s="654"/>
      <c r="DY31" s="654"/>
      <c r="DZ31" s="654"/>
      <c r="EA31" s="654"/>
      <c r="EB31" s="654"/>
      <c r="EC31" s="655"/>
    </row>
    <row r="32" spans="2:133" ht="11.25" customHeight="1" x14ac:dyDescent="0.15">
      <c r="B32" s="620" t="s">
        <v>301</v>
      </c>
      <c r="C32" s="621"/>
      <c r="D32" s="621"/>
      <c r="E32" s="621"/>
      <c r="F32" s="621"/>
      <c r="G32" s="621"/>
      <c r="H32" s="621"/>
      <c r="I32" s="621"/>
      <c r="J32" s="621"/>
      <c r="K32" s="621"/>
      <c r="L32" s="621"/>
      <c r="M32" s="621"/>
      <c r="N32" s="621"/>
      <c r="O32" s="621"/>
      <c r="P32" s="621"/>
      <c r="Q32" s="622"/>
      <c r="R32" s="623">
        <v>715248</v>
      </c>
      <c r="S32" s="624"/>
      <c r="T32" s="624"/>
      <c r="U32" s="624"/>
      <c r="V32" s="624"/>
      <c r="W32" s="624"/>
      <c r="X32" s="624"/>
      <c r="Y32" s="625"/>
      <c r="Z32" s="626">
        <v>4.9000000000000004</v>
      </c>
      <c r="AA32" s="626"/>
      <c r="AB32" s="626"/>
      <c r="AC32" s="626"/>
      <c r="AD32" s="627" t="s">
        <v>121</v>
      </c>
      <c r="AE32" s="627"/>
      <c r="AF32" s="627"/>
      <c r="AG32" s="627"/>
      <c r="AH32" s="627"/>
      <c r="AI32" s="627"/>
      <c r="AJ32" s="627"/>
      <c r="AK32" s="627"/>
      <c r="AL32" s="628" t="s">
        <v>121</v>
      </c>
      <c r="AM32" s="629"/>
      <c r="AN32" s="629"/>
      <c r="AO32" s="630"/>
      <c r="AP32" s="671"/>
      <c r="AQ32" s="672"/>
      <c r="AR32" s="672"/>
      <c r="AS32" s="672"/>
      <c r="AT32" s="676"/>
      <c r="AU32" s="202" t="s">
        <v>302</v>
      </c>
      <c r="AX32" s="620" t="s">
        <v>303</v>
      </c>
      <c r="AY32" s="621"/>
      <c r="AZ32" s="621"/>
      <c r="BA32" s="621"/>
      <c r="BB32" s="621"/>
      <c r="BC32" s="621"/>
      <c r="BD32" s="621"/>
      <c r="BE32" s="621"/>
      <c r="BF32" s="622"/>
      <c r="BG32" s="680">
        <v>99.5</v>
      </c>
      <c r="BH32" s="656"/>
      <c r="BI32" s="656"/>
      <c r="BJ32" s="656"/>
      <c r="BK32" s="656"/>
      <c r="BL32" s="656"/>
      <c r="BM32" s="629">
        <v>97.7</v>
      </c>
      <c r="BN32" s="656"/>
      <c r="BO32" s="656"/>
      <c r="BP32" s="656"/>
      <c r="BQ32" s="678"/>
      <c r="BR32" s="680">
        <v>99.5</v>
      </c>
      <c r="BS32" s="656"/>
      <c r="BT32" s="656"/>
      <c r="BU32" s="656"/>
      <c r="BV32" s="656"/>
      <c r="BW32" s="656"/>
      <c r="BX32" s="629">
        <v>97.6</v>
      </c>
      <c r="BY32" s="656"/>
      <c r="BZ32" s="656"/>
      <c r="CA32" s="656"/>
      <c r="CB32" s="678"/>
      <c r="CD32" s="663"/>
      <c r="CE32" s="664"/>
      <c r="CF32" s="620" t="s">
        <v>304</v>
      </c>
      <c r="CG32" s="621"/>
      <c r="CH32" s="621"/>
      <c r="CI32" s="621"/>
      <c r="CJ32" s="621"/>
      <c r="CK32" s="621"/>
      <c r="CL32" s="621"/>
      <c r="CM32" s="621"/>
      <c r="CN32" s="621"/>
      <c r="CO32" s="621"/>
      <c r="CP32" s="621"/>
      <c r="CQ32" s="622"/>
      <c r="CR32" s="623">
        <v>233</v>
      </c>
      <c r="CS32" s="624"/>
      <c r="CT32" s="624"/>
      <c r="CU32" s="624"/>
      <c r="CV32" s="624"/>
      <c r="CW32" s="624"/>
      <c r="CX32" s="624"/>
      <c r="CY32" s="625"/>
      <c r="CZ32" s="628">
        <v>0</v>
      </c>
      <c r="DA32" s="654"/>
      <c r="DB32" s="654"/>
      <c r="DC32" s="658"/>
      <c r="DD32" s="632">
        <v>233</v>
      </c>
      <c r="DE32" s="624"/>
      <c r="DF32" s="624"/>
      <c r="DG32" s="624"/>
      <c r="DH32" s="624"/>
      <c r="DI32" s="624"/>
      <c r="DJ32" s="624"/>
      <c r="DK32" s="625"/>
      <c r="DL32" s="632">
        <v>233</v>
      </c>
      <c r="DM32" s="624"/>
      <c r="DN32" s="624"/>
      <c r="DO32" s="624"/>
      <c r="DP32" s="624"/>
      <c r="DQ32" s="624"/>
      <c r="DR32" s="624"/>
      <c r="DS32" s="624"/>
      <c r="DT32" s="624"/>
      <c r="DU32" s="624"/>
      <c r="DV32" s="625"/>
      <c r="DW32" s="628">
        <v>0</v>
      </c>
      <c r="DX32" s="654"/>
      <c r="DY32" s="654"/>
      <c r="DZ32" s="654"/>
      <c r="EA32" s="654"/>
      <c r="EB32" s="654"/>
      <c r="EC32" s="655"/>
    </row>
    <row r="33" spans="2:133" ht="11.25" customHeight="1" x14ac:dyDescent="0.15">
      <c r="B33" s="620" t="s">
        <v>305</v>
      </c>
      <c r="C33" s="621"/>
      <c r="D33" s="621"/>
      <c r="E33" s="621"/>
      <c r="F33" s="621"/>
      <c r="G33" s="621"/>
      <c r="H33" s="621"/>
      <c r="I33" s="621"/>
      <c r="J33" s="621"/>
      <c r="K33" s="621"/>
      <c r="L33" s="621"/>
      <c r="M33" s="621"/>
      <c r="N33" s="621"/>
      <c r="O33" s="621"/>
      <c r="P33" s="621"/>
      <c r="Q33" s="622"/>
      <c r="R33" s="623">
        <v>267962</v>
      </c>
      <c r="S33" s="624"/>
      <c r="T33" s="624"/>
      <c r="U33" s="624"/>
      <c r="V33" s="624"/>
      <c r="W33" s="624"/>
      <c r="X33" s="624"/>
      <c r="Y33" s="625"/>
      <c r="Z33" s="626">
        <v>1.9</v>
      </c>
      <c r="AA33" s="626"/>
      <c r="AB33" s="626"/>
      <c r="AC33" s="626"/>
      <c r="AD33" s="627">
        <v>3177</v>
      </c>
      <c r="AE33" s="627"/>
      <c r="AF33" s="627"/>
      <c r="AG33" s="627"/>
      <c r="AH33" s="627"/>
      <c r="AI33" s="627"/>
      <c r="AJ33" s="627"/>
      <c r="AK33" s="627"/>
      <c r="AL33" s="628">
        <v>0</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98.8</v>
      </c>
      <c r="BH33" s="682"/>
      <c r="BI33" s="682"/>
      <c r="BJ33" s="682"/>
      <c r="BK33" s="682"/>
      <c r="BL33" s="682"/>
      <c r="BM33" s="683">
        <v>95.5</v>
      </c>
      <c r="BN33" s="682"/>
      <c r="BO33" s="682"/>
      <c r="BP33" s="682"/>
      <c r="BQ33" s="684"/>
      <c r="BR33" s="681">
        <v>98.8</v>
      </c>
      <c r="BS33" s="682"/>
      <c r="BT33" s="682"/>
      <c r="BU33" s="682"/>
      <c r="BV33" s="682"/>
      <c r="BW33" s="682"/>
      <c r="BX33" s="683">
        <v>95.9</v>
      </c>
      <c r="BY33" s="682"/>
      <c r="BZ33" s="682"/>
      <c r="CA33" s="682"/>
      <c r="CB33" s="684"/>
      <c r="CD33" s="620" t="s">
        <v>307</v>
      </c>
      <c r="CE33" s="621"/>
      <c r="CF33" s="621"/>
      <c r="CG33" s="621"/>
      <c r="CH33" s="621"/>
      <c r="CI33" s="621"/>
      <c r="CJ33" s="621"/>
      <c r="CK33" s="621"/>
      <c r="CL33" s="621"/>
      <c r="CM33" s="621"/>
      <c r="CN33" s="621"/>
      <c r="CO33" s="621"/>
      <c r="CP33" s="621"/>
      <c r="CQ33" s="622"/>
      <c r="CR33" s="623">
        <v>5374076</v>
      </c>
      <c r="CS33" s="656"/>
      <c r="CT33" s="656"/>
      <c r="CU33" s="656"/>
      <c r="CV33" s="656"/>
      <c r="CW33" s="656"/>
      <c r="CX33" s="656"/>
      <c r="CY33" s="657"/>
      <c r="CZ33" s="628">
        <v>38.700000000000003</v>
      </c>
      <c r="DA33" s="654"/>
      <c r="DB33" s="654"/>
      <c r="DC33" s="658"/>
      <c r="DD33" s="632">
        <v>4033155</v>
      </c>
      <c r="DE33" s="656"/>
      <c r="DF33" s="656"/>
      <c r="DG33" s="656"/>
      <c r="DH33" s="656"/>
      <c r="DI33" s="656"/>
      <c r="DJ33" s="656"/>
      <c r="DK33" s="657"/>
      <c r="DL33" s="632">
        <v>2917654</v>
      </c>
      <c r="DM33" s="656"/>
      <c r="DN33" s="656"/>
      <c r="DO33" s="656"/>
      <c r="DP33" s="656"/>
      <c r="DQ33" s="656"/>
      <c r="DR33" s="656"/>
      <c r="DS33" s="656"/>
      <c r="DT33" s="656"/>
      <c r="DU33" s="656"/>
      <c r="DV33" s="657"/>
      <c r="DW33" s="628">
        <v>38.4</v>
      </c>
      <c r="DX33" s="654"/>
      <c r="DY33" s="654"/>
      <c r="DZ33" s="654"/>
      <c r="EA33" s="654"/>
      <c r="EB33" s="654"/>
      <c r="EC33" s="655"/>
    </row>
    <row r="34" spans="2:133" ht="11.25" customHeight="1" x14ac:dyDescent="0.15">
      <c r="B34" s="620" t="s">
        <v>308</v>
      </c>
      <c r="C34" s="621"/>
      <c r="D34" s="621"/>
      <c r="E34" s="621"/>
      <c r="F34" s="621"/>
      <c r="G34" s="621"/>
      <c r="H34" s="621"/>
      <c r="I34" s="621"/>
      <c r="J34" s="621"/>
      <c r="K34" s="621"/>
      <c r="L34" s="621"/>
      <c r="M34" s="621"/>
      <c r="N34" s="621"/>
      <c r="O34" s="621"/>
      <c r="P34" s="621"/>
      <c r="Q34" s="622"/>
      <c r="R34" s="623">
        <v>73351</v>
      </c>
      <c r="S34" s="624"/>
      <c r="T34" s="624"/>
      <c r="U34" s="624"/>
      <c r="V34" s="624"/>
      <c r="W34" s="624"/>
      <c r="X34" s="624"/>
      <c r="Y34" s="625"/>
      <c r="Z34" s="626">
        <v>0.5</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1843428</v>
      </c>
      <c r="CS34" s="624"/>
      <c r="CT34" s="624"/>
      <c r="CU34" s="624"/>
      <c r="CV34" s="624"/>
      <c r="CW34" s="624"/>
      <c r="CX34" s="624"/>
      <c r="CY34" s="625"/>
      <c r="CZ34" s="628">
        <v>13.3</v>
      </c>
      <c r="DA34" s="654"/>
      <c r="DB34" s="654"/>
      <c r="DC34" s="658"/>
      <c r="DD34" s="632">
        <v>1244147</v>
      </c>
      <c r="DE34" s="624"/>
      <c r="DF34" s="624"/>
      <c r="DG34" s="624"/>
      <c r="DH34" s="624"/>
      <c r="DI34" s="624"/>
      <c r="DJ34" s="624"/>
      <c r="DK34" s="625"/>
      <c r="DL34" s="632">
        <v>957899</v>
      </c>
      <c r="DM34" s="624"/>
      <c r="DN34" s="624"/>
      <c r="DO34" s="624"/>
      <c r="DP34" s="624"/>
      <c r="DQ34" s="624"/>
      <c r="DR34" s="624"/>
      <c r="DS34" s="624"/>
      <c r="DT34" s="624"/>
      <c r="DU34" s="624"/>
      <c r="DV34" s="625"/>
      <c r="DW34" s="628">
        <v>12.6</v>
      </c>
      <c r="DX34" s="654"/>
      <c r="DY34" s="654"/>
      <c r="DZ34" s="654"/>
      <c r="EA34" s="654"/>
      <c r="EB34" s="654"/>
      <c r="EC34" s="655"/>
    </row>
    <row r="35" spans="2:133" ht="11.25" customHeight="1" x14ac:dyDescent="0.15">
      <c r="B35" s="620" t="s">
        <v>310</v>
      </c>
      <c r="C35" s="621"/>
      <c r="D35" s="621"/>
      <c r="E35" s="621"/>
      <c r="F35" s="621"/>
      <c r="G35" s="621"/>
      <c r="H35" s="621"/>
      <c r="I35" s="621"/>
      <c r="J35" s="621"/>
      <c r="K35" s="621"/>
      <c r="L35" s="621"/>
      <c r="M35" s="621"/>
      <c r="N35" s="621"/>
      <c r="O35" s="621"/>
      <c r="P35" s="621"/>
      <c r="Q35" s="622"/>
      <c r="R35" s="623">
        <v>329993</v>
      </c>
      <c r="S35" s="624"/>
      <c r="T35" s="624"/>
      <c r="U35" s="624"/>
      <c r="V35" s="624"/>
      <c r="W35" s="624"/>
      <c r="X35" s="624"/>
      <c r="Y35" s="625"/>
      <c r="Z35" s="626">
        <v>2.2999999999999998</v>
      </c>
      <c r="AA35" s="626"/>
      <c r="AB35" s="626"/>
      <c r="AC35" s="626"/>
      <c r="AD35" s="627" t="s">
        <v>121</v>
      </c>
      <c r="AE35" s="627"/>
      <c r="AF35" s="627"/>
      <c r="AG35" s="627"/>
      <c r="AH35" s="627"/>
      <c r="AI35" s="627"/>
      <c r="AJ35" s="627"/>
      <c r="AK35" s="627"/>
      <c r="AL35" s="628" t="s">
        <v>121</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289641</v>
      </c>
      <c r="CS35" s="656"/>
      <c r="CT35" s="656"/>
      <c r="CU35" s="656"/>
      <c r="CV35" s="656"/>
      <c r="CW35" s="656"/>
      <c r="CX35" s="656"/>
      <c r="CY35" s="657"/>
      <c r="CZ35" s="628">
        <v>2.1</v>
      </c>
      <c r="DA35" s="654"/>
      <c r="DB35" s="654"/>
      <c r="DC35" s="658"/>
      <c r="DD35" s="632">
        <v>188443</v>
      </c>
      <c r="DE35" s="656"/>
      <c r="DF35" s="656"/>
      <c r="DG35" s="656"/>
      <c r="DH35" s="656"/>
      <c r="DI35" s="656"/>
      <c r="DJ35" s="656"/>
      <c r="DK35" s="657"/>
      <c r="DL35" s="632">
        <v>133442</v>
      </c>
      <c r="DM35" s="656"/>
      <c r="DN35" s="656"/>
      <c r="DO35" s="656"/>
      <c r="DP35" s="656"/>
      <c r="DQ35" s="656"/>
      <c r="DR35" s="656"/>
      <c r="DS35" s="656"/>
      <c r="DT35" s="656"/>
      <c r="DU35" s="656"/>
      <c r="DV35" s="657"/>
      <c r="DW35" s="628">
        <v>1.8</v>
      </c>
      <c r="DX35" s="654"/>
      <c r="DY35" s="654"/>
      <c r="DZ35" s="654"/>
      <c r="EA35" s="654"/>
      <c r="EB35" s="654"/>
      <c r="EC35" s="655"/>
    </row>
    <row r="36" spans="2:133" ht="11.25" customHeight="1" x14ac:dyDescent="0.15">
      <c r="B36" s="620" t="s">
        <v>314</v>
      </c>
      <c r="C36" s="621"/>
      <c r="D36" s="621"/>
      <c r="E36" s="621"/>
      <c r="F36" s="621"/>
      <c r="G36" s="621"/>
      <c r="H36" s="621"/>
      <c r="I36" s="621"/>
      <c r="J36" s="621"/>
      <c r="K36" s="621"/>
      <c r="L36" s="621"/>
      <c r="M36" s="621"/>
      <c r="N36" s="621"/>
      <c r="O36" s="621"/>
      <c r="P36" s="621"/>
      <c r="Q36" s="622"/>
      <c r="R36" s="623">
        <v>496601</v>
      </c>
      <c r="S36" s="624"/>
      <c r="T36" s="624"/>
      <c r="U36" s="624"/>
      <c r="V36" s="624"/>
      <c r="W36" s="624"/>
      <c r="X36" s="624"/>
      <c r="Y36" s="625"/>
      <c r="Z36" s="626">
        <v>3.4</v>
      </c>
      <c r="AA36" s="626"/>
      <c r="AB36" s="626"/>
      <c r="AC36" s="626"/>
      <c r="AD36" s="627" t="s">
        <v>121</v>
      </c>
      <c r="AE36" s="627"/>
      <c r="AF36" s="627"/>
      <c r="AG36" s="627"/>
      <c r="AH36" s="627"/>
      <c r="AI36" s="627"/>
      <c r="AJ36" s="627"/>
      <c r="AK36" s="627"/>
      <c r="AL36" s="628" t="s">
        <v>121</v>
      </c>
      <c r="AM36" s="629"/>
      <c r="AN36" s="629"/>
      <c r="AO36" s="630"/>
      <c r="AP36" s="210"/>
      <c r="AQ36" s="689" t="s">
        <v>315</v>
      </c>
      <c r="AR36" s="690"/>
      <c r="AS36" s="690"/>
      <c r="AT36" s="690"/>
      <c r="AU36" s="690"/>
      <c r="AV36" s="690"/>
      <c r="AW36" s="690"/>
      <c r="AX36" s="690"/>
      <c r="AY36" s="691"/>
      <c r="AZ36" s="612">
        <v>1503767</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34730</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1936037</v>
      </c>
      <c r="CS36" s="624"/>
      <c r="CT36" s="624"/>
      <c r="CU36" s="624"/>
      <c r="CV36" s="624"/>
      <c r="CW36" s="624"/>
      <c r="CX36" s="624"/>
      <c r="CY36" s="625"/>
      <c r="CZ36" s="628">
        <v>13.9</v>
      </c>
      <c r="DA36" s="654"/>
      <c r="DB36" s="654"/>
      <c r="DC36" s="658"/>
      <c r="DD36" s="632">
        <v>1694958</v>
      </c>
      <c r="DE36" s="624"/>
      <c r="DF36" s="624"/>
      <c r="DG36" s="624"/>
      <c r="DH36" s="624"/>
      <c r="DI36" s="624"/>
      <c r="DJ36" s="624"/>
      <c r="DK36" s="625"/>
      <c r="DL36" s="632">
        <v>953780</v>
      </c>
      <c r="DM36" s="624"/>
      <c r="DN36" s="624"/>
      <c r="DO36" s="624"/>
      <c r="DP36" s="624"/>
      <c r="DQ36" s="624"/>
      <c r="DR36" s="624"/>
      <c r="DS36" s="624"/>
      <c r="DT36" s="624"/>
      <c r="DU36" s="624"/>
      <c r="DV36" s="625"/>
      <c r="DW36" s="628">
        <v>12.6</v>
      </c>
      <c r="DX36" s="654"/>
      <c r="DY36" s="654"/>
      <c r="DZ36" s="654"/>
      <c r="EA36" s="654"/>
      <c r="EB36" s="654"/>
      <c r="EC36" s="655"/>
    </row>
    <row r="37" spans="2:133" ht="11.25" customHeight="1" x14ac:dyDescent="0.15">
      <c r="B37" s="620" t="s">
        <v>318</v>
      </c>
      <c r="C37" s="621"/>
      <c r="D37" s="621"/>
      <c r="E37" s="621"/>
      <c r="F37" s="621"/>
      <c r="G37" s="621"/>
      <c r="H37" s="621"/>
      <c r="I37" s="621"/>
      <c r="J37" s="621"/>
      <c r="K37" s="621"/>
      <c r="L37" s="621"/>
      <c r="M37" s="621"/>
      <c r="N37" s="621"/>
      <c r="O37" s="621"/>
      <c r="P37" s="621"/>
      <c r="Q37" s="622"/>
      <c r="R37" s="623">
        <v>653062</v>
      </c>
      <c r="S37" s="624"/>
      <c r="T37" s="624"/>
      <c r="U37" s="624"/>
      <c r="V37" s="624"/>
      <c r="W37" s="624"/>
      <c r="X37" s="624"/>
      <c r="Y37" s="625"/>
      <c r="Z37" s="626">
        <v>4.5</v>
      </c>
      <c r="AA37" s="626"/>
      <c r="AB37" s="626"/>
      <c r="AC37" s="626"/>
      <c r="AD37" s="627">
        <v>363</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479568</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23763</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693530</v>
      </c>
      <c r="CS37" s="656"/>
      <c r="CT37" s="656"/>
      <c r="CU37" s="656"/>
      <c r="CV37" s="656"/>
      <c r="CW37" s="656"/>
      <c r="CX37" s="656"/>
      <c r="CY37" s="657"/>
      <c r="CZ37" s="628">
        <v>5</v>
      </c>
      <c r="DA37" s="654"/>
      <c r="DB37" s="654"/>
      <c r="DC37" s="658"/>
      <c r="DD37" s="632">
        <v>690079</v>
      </c>
      <c r="DE37" s="656"/>
      <c r="DF37" s="656"/>
      <c r="DG37" s="656"/>
      <c r="DH37" s="656"/>
      <c r="DI37" s="656"/>
      <c r="DJ37" s="656"/>
      <c r="DK37" s="657"/>
      <c r="DL37" s="632">
        <v>674039</v>
      </c>
      <c r="DM37" s="656"/>
      <c r="DN37" s="656"/>
      <c r="DO37" s="656"/>
      <c r="DP37" s="656"/>
      <c r="DQ37" s="656"/>
      <c r="DR37" s="656"/>
      <c r="DS37" s="656"/>
      <c r="DT37" s="656"/>
      <c r="DU37" s="656"/>
      <c r="DV37" s="657"/>
      <c r="DW37" s="628">
        <v>8.9</v>
      </c>
      <c r="DX37" s="654"/>
      <c r="DY37" s="654"/>
      <c r="DZ37" s="654"/>
      <c r="EA37" s="654"/>
      <c r="EB37" s="654"/>
      <c r="EC37" s="655"/>
    </row>
    <row r="38" spans="2:133" ht="11.25" customHeight="1" x14ac:dyDescent="0.15">
      <c r="B38" s="620" t="s">
        <v>322</v>
      </c>
      <c r="C38" s="621"/>
      <c r="D38" s="621"/>
      <c r="E38" s="621"/>
      <c r="F38" s="621"/>
      <c r="G38" s="621"/>
      <c r="H38" s="621"/>
      <c r="I38" s="621"/>
      <c r="J38" s="621"/>
      <c r="K38" s="621"/>
      <c r="L38" s="621"/>
      <c r="M38" s="621"/>
      <c r="N38" s="621"/>
      <c r="O38" s="621"/>
      <c r="P38" s="621"/>
      <c r="Q38" s="622"/>
      <c r="R38" s="623">
        <v>2276343</v>
      </c>
      <c r="S38" s="624"/>
      <c r="T38" s="624"/>
      <c r="U38" s="624"/>
      <c r="V38" s="624"/>
      <c r="W38" s="624"/>
      <c r="X38" s="624"/>
      <c r="Y38" s="625"/>
      <c r="Z38" s="626">
        <v>15.7</v>
      </c>
      <c r="AA38" s="626"/>
      <c r="AB38" s="626"/>
      <c r="AC38" s="626"/>
      <c r="AD38" s="627" t="s">
        <v>121</v>
      </c>
      <c r="AE38" s="627"/>
      <c r="AF38" s="627"/>
      <c r="AG38" s="627"/>
      <c r="AH38" s="627"/>
      <c r="AI38" s="627"/>
      <c r="AJ38" s="627"/>
      <c r="AK38" s="627"/>
      <c r="AL38" s="628" t="s">
        <v>121</v>
      </c>
      <c r="AM38" s="629"/>
      <c r="AN38" s="629"/>
      <c r="AO38" s="630"/>
      <c r="AQ38" s="686" t="s">
        <v>323</v>
      </c>
      <c r="AR38" s="687"/>
      <c r="AS38" s="687"/>
      <c r="AT38" s="687"/>
      <c r="AU38" s="687"/>
      <c r="AV38" s="687"/>
      <c r="AW38" s="687"/>
      <c r="AX38" s="687"/>
      <c r="AY38" s="688"/>
      <c r="AZ38" s="623">
        <v>9552</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2645</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1014647</v>
      </c>
      <c r="CS38" s="624"/>
      <c r="CT38" s="624"/>
      <c r="CU38" s="624"/>
      <c r="CV38" s="624"/>
      <c r="CW38" s="624"/>
      <c r="CX38" s="624"/>
      <c r="CY38" s="625"/>
      <c r="CZ38" s="628">
        <v>7.3</v>
      </c>
      <c r="DA38" s="654"/>
      <c r="DB38" s="654"/>
      <c r="DC38" s="658"/>
      <c r="DD38" s="632">
        <v>896993</v>
      </c>
      <c r="DE38" s="624"/>
      <c r="DF38" s="624"/>
      <c r="DG38" s="624"/>
      <c r="DH38" s="624"/>
      <c r="DI38" s="624"/>
      <c r="DJ38" s="624"/>
      <c r="DK38" s="625"/>
      <c r="DL38" s="632">
        <v>872533</v>
      </c>
      <c r="DM38" s="624"/>
      <c r="DN38" s="624"/>
      <c r="DO38" s="624"/>
      <c r="DP38" s="624"/>
      <c r="DQ38" s="624"/>
      <c r="DR38" s="624"/>
      <c r="DS38" s="624"/>
      <c r="DT38" s="624"/>
      <c r="DU38" s="624"/>
      <c r="DV38" s="625"/>
      <c r="DW38" s="628">
        <v>11.5</v>
      </c>
      <c r="DX38" s="654"/>
      <c r="DY38" s="654"/>
      <c r="DZ38" s="654"/>
      <c r="EA38" s="654"/>
      <c r="EB38" s="654"/>
      <c r="EC38" s="655"/>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6" t="s">
        <v>327</v>
      </c>
      <c r="AR39" s="687"/>
      <c r="AS39" s="687"/>
      <c r="AT39" s="687"/>
      <c r="AU39" s="687"/>
      <c r="AV39" s="687"/>
      <c r="AW39" s="687"/>
      <c r="AX39" s="687"/>
      <c r="AY39" s="688"/>
      <c r="AZ39" s="623" t="s">
        <v>121</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3784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9323</v>
      </c>
      <c r="CS39" s="656"/>
      <c r="CT39" s="656"/>
      <c r="CU39" s="656"/>
      <c r="CV39" s="656"/>
      <c r="CW39" s="656"/>
      <c r="CX39" s="656"/>
      <c r="CY39" s="657"/>
      <c r="CZ39" s="628">
        <v>0.1</v>
      </c>
      <c r="DA39" s="654"/>
      <c r="DB39" s="654"/>
      <c r="DC39" s="658"/>
      <c r="DD39" s="632">
        <v>7788</v>
      </c>
      <c r="DE39" s="656"/>
      <c r="DF39" s="656"/>
      <c r="DG39" s="656"/>
      <c r="DH39" s="656"/>
      <c r="DI39" s="656"/>
      <c r="DJ39" s="656"/>
      <c r="DK39" s="657"/>
      <c r="DL39" s="632" t="s">
        <v>121</v>
      </c>
      <c r="DM39" s="656"/>
      <c r="DN39" s="656"/>
      <c r="DO39" s="656"/>
      <c r="DP39" s="656"/>
      <c r="DQ39" s="656"/>
      <c r="DR39" s="656"/>
      <c r="DS39" s="656"/>
      <c r="DT39" s="656"/>
      <c r="DU39" s="656"/>
      <c r="DV39" s="657"/>
      <c r="DW39" s="628" t="s">
        <v>121</v>
      </c>
      <c r="DX39" s="654"/>
      <c r="DY39" s="654"/>
      <c r="DZ39" s="654"/>
      <c r="EA39" s="654"/>
      <c r="EB39" s="654"/>
      <c r="EC39" s="655"/>
    </row>
    <row r="40" spans="2:133" ht="11.25" customHeight="1" x14ac:dyDescent="0.15">
      <c r="B40" s="620" t="s">
        <v>330</v>
      </c>
      <c r="C40" s="621"/>
      <c r="D40" s="621"/>
      <c r="E40" s="621"/>
      <c r="F40" s="621"/>
      <c r="G40" s="621"/>
      <c r="H40" s="621"/>
      <c r="I40" s="621"/>
      <c r="J40" s="621"/>
      <c r="K40" s="621"/>
      <c r="L40" s="621"/>
      <c r="M40" s="621"/>
      <c r="N40" s="621"/>
      <c r="O40" s="621"/>
      <c r="P40" s="621"/>
      <c r="Q40" s="622"/>
      <c r="R40" s="623">
        <v>26943</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6" t="s">
        <v>331</v>
      </c>
      <c r="AR40" s="687"/>
      <c r="AS40" s="687"/>
      <c r="AT40" s="687"/>
      <c r="AU40" s="687"/>
      <c r="AV40" s="687"/>
      <c r="AW40" s="687"/>
      <c r="AX40" s="687"/>
      <c r="AY40" s="688"/>
      <c r="AZ40" s="623" t="s">
        <v>121</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107</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281000</v>
      </c>
      <c r="CS40" s="624"/>
      <c r="CT40" s="624"/>
      <c r="CU40" s="624"/>
      <c r="CV40" s="624"/>
      <c r="CW40" s="624"/>
      <c r="CX40" s="624"/>
      <c r="CY40" s="625"/>
      <c r="CZ40" s="628">
        <v>2</v>
      </c>
      <c r="DA40" s="654"/>
      <c r="DB40" s="654"/>
      <c r="DC40" s="658"/>
      <c r="DD40" s="632">
        <v>826</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4"/>
      <c r="DY40" s="654"/>
      <c r="DZ40" s="654"/>
      <c r="EA40" s="654"/>
      <c r="EB40" s="654"/>
      <c r="EC40" s="655"/>
    </row>
    <row r="41" spans="2:133" ht="11.25" customHeight="1" x14ac:dyDescent="0.15">
      <c r="B41" s="644" t="s">
        <v>335</v>
      </c>
      <c r="C41" s="645"/>
      <c r="D41" s="645"/>
      <c r="E41" s="645"/>
      <c r="F41" s="645"/>
      <c r="G41" s="645"/>
      <c r="H41" s="645"/>
      <c r="I41" s="645"/>
      <c r="J41" s="645"/>
      <c r="K41" s="645"/>
      <c r="L41" s="645"/>
      <c r="M41" s="645"/>
      <c r="N41" s="645"/>
      <c r="O41" s="645"/>
      <c r="P41" s="645"/>
      <c r="Q41" s="646"/>
      <c r="R41" s="695">
        <v>14482408</v>
      </c>
      <c r="S41" s="696"/>
      <c r="T41" s="696"/>
      <c r="U41" s="696"/>
      <c r="V41" s="696"/>
      <c r="W41" s="696"/>
      <c r="X41" s="696"/>
      <c r="Y41" s="700"/>
      <c r="Z41" s="701">
        <v>100</v>
      </c>
      <c r="AA41" s="701"/>
      <c r="AB41" s="701"/>
      <c r="AC41" s="701"/>
      <c r="AD41" s="702">
        <v>7564540</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135930</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121</v>
      </c>
      <c r="CS41" s="656"/>
      <c r="CT41" s="656"/>
      <c r="CU41" s="656"/>
      <c r="CV41" s="656"/>
      <c r="CW41" s="656"/>
      <c r="CX41" s="656"/>
      <c r="CY41" s="657"/>
      <c r="CZ41" s="628" t="s">
        <v>121</v>
      </c>
      <c r="DA41" s="654"/>
      <c r="DB41" s="654"/>
      <c r="DC41" s="658"/>
      <c r="DD41" s="632" t="s">
        <v>121</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878717</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401</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3395201</v>
      </c>
      <c r="CS42" s="656"/>
      <c r="CT42" s="656"/>
      <c r="CU42" s="656"/>
      <c r="CV42" s="656"/>
      <c r="CW42" s="656"/>
      <c r="CX42" s="656"/>
      <c r="CY42" s="657"/>
      <c r="CZ42" s="628">
        <v>24.5</v>
      </c>
      <c r="DA42" s="654"/>
      <c r="DB42" s="654"/>
      <c r="DC42" s="658"/>
      <c r="DD42" s="632">
        <v>387281</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41745</v>
      </c>
      <c r="CS43" s="656"/>
      <c r="CT43" s="656"/>
      <c r="CU43" s="656"/>
      <c r="CV43" s="656"/>
      <c r="CW43" s="656"/>
      <c r="CX43" s="656"/>
      <c r="CY43" s="657"/>
      <c r="CZ43" s="628">
        <v>0.3</v>
      </c>
      <c r="DA43" s="654"/>
      <c r="DB43" s="654"/>
      <c r="DC43" s="658"/>
      <c r="DD43" s="632">
        <v>41745</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3391505</v>
      </c>
      <c r="CS44" s="624"/>
      <c r="CT44" s="624"/>
      <c r="CU44" s="624"/>
      <c r="CV44" s="624"/>
      <c r="CW44" s="624"/>
      <c r="CX44" s="624"/>
      <c r="CY44" s="625"/>
      <c r="CZ44" s="628">
        <v>24.4</v>
      </c>
      <c r="DA44" s="629"/>
      <c r="DB44" s="629"/>
      <c r="DC44" s="635"/>
      <c r="DD44" s="632">
        <v>386997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970396</v>
      </c>
      <c r="CS45" s="656"/>
      <c r="CT45" s="656"/>
      <c r="CU45" s="656"/>
      <c r="CV45" s="656"/>
      <c r="CW45" s="656"/>
      <c r="CX45" s="656"/>
      <c r="CY45" s="657"/>
      <c r="CZ45" s="628">
        <v>7</v>
      </c>
      <c r="DA45" s="654"/>
      <c r="DB45" s="654"/>
      <c r="DC45" s="658"/>
      <c r="DD45" s="632">
        <v>35600</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2372775</v>
      </c>
      <c r="CS46" s="624"/>
      <c r="CT46" s="624"/>
      <c r="CU46" s="624"/>
      <c r="CV46" s="624"/>
      <c r="CW46" s="624"/>
      <c r="CX46" s="624"/>
      <c r="CY46" s="625"/>
      <c r="CZ46" s="628">
        <v>17.100000000000001</v>
      </c>
      <c r="DA46" s="629"/>
      <c r="DB46" s="629"/>
      <c r="DC46" s="635"/>
      <c r="DD46" s="632">
        <v>337463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v>3696</v>
      </c>
      <c r="CS47" s="656"/>
      <c r="CT47" s="656"/>
      <c r="CU47" s="656"/>
      <c r="CV47" s="656"/>
      <c r="CW47" s="656"/>
      <c r="CX47" s="656"/>
      <c r="CY47" s="657"/>
      <c r="CZ47" s="628">
        <v>0</v>
      </c>
      <c r="DA47" s="654"/>
      <c r="DB47" s="654"/>
      <c r="DC47" s="658"/>
      <c r="DD47" s="632">
        <v>284</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13881648</v>
      </c>
      <c r="CS49" s="682"/>
      <c r="CT49" s="682"/>
      <c r="CU49" s="682"/>
      <c r="CV49" s="682"/>
      <c r="CW49" s="682"/>
      <c r="CX49" s="682"/>
      <c r="CY49" s="711"/>
      <c r="CZ49" s="703">
        <v>100</v>
      </c>
      <c r="DA49" s="712"/>
      <c r="DB49" s="712"/>
      <c r="DC49" s="713"/>
      <c r="DD49" s="714">
        <v>8525415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eTzORZLF/4MPfcR8EWOynZ1x+Ti3oemoxjcjtfM/bj+hKBQ8Da+TjU4jbLcOiFcNoQut73NBSaX/1C0KEW22fQ==" saltValue="NV5+8g2GE7L/QET6eZjB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14492</v>
      </c>
      <c r="R7" s="753"/>
      <c r="S7" s="753"/>
      <c r="T7" s="753"/>
      <c r="U7" s="753"/>
      <c r="V7" s="753">
        <v>13896</v>
      </c>
      <c r="W7" s="753"/>
      <c r="X7" s="753"/>
      <c r="Y7" s="753"/>
      <c r="Z7" s="753"/>
      <c r="AA7" s="753">
        <v>596</v>
      </c>
      <c r="AB7" s="753"/>
      <c r="AC7" s="753"/>
      <c r="AD7" s="753"/>
      <c r="AE7" s="754"/>
      <c r="AF7" s="755">
        <v>494</v>
      </c>
      <c r="AG7" s="756"/>
      <c r="AH7" s="756"/>
      <c r="AI7" s="756"/>
      <c r="AJ7" s="757"/>
      <c r="AK7" s="758">
        <v>330</v>
      </c>
      <c r="AL7" s="759"/>
      <c r="AM7" s="759"/>
      <c r="AN7" s="759"/>
      <c r="AO7" s="759"/>
      <c r="AP7" s="759">
        <v>15398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552</v>
      </c>
      <c r="BT7" s="747"/>
      <c r="BU7" s="747"/>
      <c r="BV7" s="747"/>
      <c r="BW7" s="747"/>
      <c r="BX7" s="747"/>
      <c r="BY7" s="747"/>
      <c r="BZ7" s="747"/>
      <c r="CA7" s="747"/>
      <c r="CB7" s="747"/>
      <c r="CC7" s="747"/>
      <c r="CD7" s="747"/>
      <c r="CE7" s="747"/>
      <c r="CF7" s="747"/>
      <c r="CG7" s="762"/>
      <c r="CH7" s="743">
        <v>0</v>
      </c>
      <c r="CI7" s="744"/>
      <c r="CJ7" s="744"/>
      <c r="CK7" s="744"/>
      <c r="CL7" s="745"/>
      <c r="CM7" s="743">
        <v>50</v>
      </c>
      <c r="CN7" s="744"/>
      <c r="CO7" s="744"/>
      <c r="CP7" s="744"/>
      <c r="CQ7" s="745"/>
      <c r="CR7" s="743">
        <v>50</v>
      </c>
      <c r="CS7" s="744"/>
      <c r="CT7" s="744"/>
      <c r="CU7" s="744"/>
      <c r="CV7" s="745"/>
      <c r="CW7" s="743">
        <v>42</v>
      </c>
      <c r="CX7" s="744"/>
      <c r="CY7" s="744"/>
      <c r="CZ7" s="744"/>
      <c r="DA7" s="745"/>
      <c r="DB7" s="743" t="s">
        <v>545</v>
      </c>
      <c r="DC7" s="744"/>
      <c r="DD7" s="744"/>
      <c r="DE7" s="744"/>
      <c r="DF7" s="745"/>
      <c r="DG7" s="743" t="s">
        <v>545</v>
      </c>
      <c r="DH7" s="744"/>
      <c r="DI7" s="744"/>
      <c r="DJ7" s="744"/>
      <c r="DK7" s="745"/>
      <c r="DL7" s="743" t="s">
        <v>545</v>
      </c>
      <c r="DM7" s="744"/>
      <c r="DN7" s="744"/>
      <c r="DO7" s="744"/>
      <c r="DP7" s="745"/>
      <c r="DQ7" s="743" t="s">
        <v>545</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11</v>
      </c>
      <c r="R8" s="784"/>
      <c r="S8" s="784"/>
      <c r="T8" s="784"/>
      <c r="U8" s="784"/>
      <c r="V8" s="784">
        <v>6</v>
      </c>
      <c r="W8" s="784"/>
      <c r="X8" s="784"/>
      <c r="Y8" s="784"/>
      <c r="Z8" s="784"/>
      <c r="AA8" s="784">
        <v>5</v>
      </c>
      <c r="AB8" s="784"/>
      <c r="AC8" s="784"/>
      <c r="AD8" s="784"/>
      <c r="AE8" s="785"/>
      <c r="AF8" s="786">
        <v>5</v>
      </c>
      <c r="AG8" s="787"/>
      <c r="AH8" s="787"/>
      <c r="AI8" s="787"/>
      <c r="AJ8" s="788"/>
      <c r="AK8" s="769">
        <v>1</v>
      </c>
      <c r="AL8" s="770"/>
      <c r="AM8" s="770"/>
      <c r="AN8" s="770"/>
      <c r="AO8" s="770"/>
      <c r="AP8" s="770" t="s">
        <v>544</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553</v>
      </c>
      <c r="BT8" s="774"/>
      <c r="BU8" s="774"/>
      <c r="BV8" s="774"/>
      <c r="BW8" s="774"/>
      <c r="BX8" s="774"/>
      <c r="BY8" s="774"/>
      <c r="BZ8" s="774"/>
      <c r="CA8" s="774"/>
      <c r="CB8" s="774"/>
      <c r="CC8" s="774"/>
      <c r="CD8" s="774"/>
      <c r="CE8" s="774"/>
      <c r="CF8" s="774"/>
      <c r="CG8" s="775"/>
      <c r="CH8" s="776">
        <v>0</v>
      </c>
      <c r="CI8" s="777"/>
      <c r="CJ8" s="777"/>
      <c r="CK8" s="777"/>
      <c r="CL8" s="778"/>
      <c r="CM8" s="776">
        <v>107</v>
      </c>
      <c r="CN8" s="777"/>
      <c r="CO8" s="777"/>
      <c r="CP8" s="777"/>
      <c r="CQ8" s="778"/>
      <c r="CR8" s="776">
        <v>107</v>
      </c>
      <c r="CS8" s="777"/>
      <c r="CT8" s="777"/>
      <c r="CU8" s="777"/>
      <c r="CV8" s="778"/>
      <c r="CW8" s="776">
        <v>29</v>
      </c>
      <c r="CX8" s="777"/>
      <c r="CY8" s="777"/>
      <c r="CZ8" s="777"/>
      <c r="DA8" s="778"/>
      <c r="DB8" s="776" t="s">
        <v>545</v>
      </c>
      <c r="DC8" s="777"/>
      <c r="DD8" s="777"/>
      <c r="DE8" s="777"/>
      <c r="DF8" s="778"/>
      <c r="DG8" s="776" t="s">
        <v>545</v>
      </c>
      <c r="DH8" s="777"/>
      <c r="DI8" s="777"/>
      <c r="DJ8" s="777"/>
      <c r="DK8" s="778"/>
      <c r="DL8" s="776" t="s">
        <v>545</v>
      </c>
      <c r="DM8" s="777"/>
      <c r="DN8" s="777"/>
      <c r="DO8" s="777"/>
      <c r="DP8" s="778"/>
      <c r="DQ8" s="776" t="s">
        <v>545</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554</v>
      </c>
      <c r="BT9" s="774"/>
      <c r="BU9" s="774"/>
      <c r="BV9" s="774"/>
      <c r="BW9" s="774"/>
      <c r="BX9" s="774"/>
      <c r="BY9" s="774"/>
      <c r="BZ9" s="774"/>
      <c r="CA9" s="774"/>
      <c r="CB9" s="774"/>
      <c r="CC9" s="774"/>
      <c r="CD9" s="774"/>
      <c r="CE9" s="774"/>
      <c r="CF9" s="774"/>
      <c r="CG9" s="775"/>
      <c r="CH9" s="776">
        <v>0</v>
      </c>
      <c r="CI9" s="777"/>
      <c r="CJ9" s="777"/>
      <c r="CK9" s="777"/>
      <c r="CL9" s="778"/>
      <c r="CM9" s="776">
        <v>37</v>
      </c>
      <c r="CN9" s="777"/>
      <c r="CO9" s="777"/>
      <c r="CP9" s="777"/>
      <c r="CQ9" s="778"/>
      <c r="CR9" s="776">
        <v>15</v>
      </c>
      <c r="CS9" s="777"/>
      <c r="CT9" s="777"/>
      <c r="CU9" s="777"/>
      <c r="CV9" s="778"/>
      <c r="CW9" s="776">
        <v>3</v>
      </c>
      <c r="CX9" s="777"/>
      <c r="CY9" s="777"/>
      <c r="CZ9" s="777"/>
      <c r="DA9" s="778"/>
      <c r="DB9" s="776" t="s">
        <v>545</v>
      </c>
      <c r="DC9" s="777"/>
      <c r="DD9" s="777"/>
      <c r="DE9" s="777"/>
      <c r="DF9" s="778"/>
      <c r="DG9" s="776" t="s">
        <v>545</v>
      </c>
      <c r="DH9" s="777"/>
      <c r="DI9" s="777"/>
      <c r="DJ9" s="777"/>
      <c r="DK9" s="778"/>
      <c r="DL9" s="776" t="s">
        <v>545</v>
      </c>
      <c r="DM9" s="777"/>
      <c r="DN9" s="777"/>
      <c r="DO9" s="777"/>
      <c r="DP9" s="778"/>
      <c r="DQ9" s="776" t="s">
        <v>545</v>
      </c>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555</v>
      </c>
      <c r="BT10" s="774"/>
      <c r="BU10" s="774"/>
      <c r="BV10" s="774"/>
      <c r="BW10" s="774"/>
      <c r="BX10" s="774"/>
      <c r="BY10" s="774"/>
      <c r="BZ10" s="774"/>
      <c r="CA10" s="774"/>
      <c r="CB10" s="774"/>
      <c r="CC10" s="774"/>
      <c r="CD10" s="774"/>
      <c r="CE10" s="774"/>
      <c r="CF10" s="774"/>
      <c r="CG10" s="775"/>
      <c r="CH10" s="776">
        <v>20</v>
      </c>
      <c r="CI10" s="777"/>
      <c r="CJ10" s="777"/>
      <c r="CK10" s="777"/>
      <c r="CL10" s="778"/>
      <c r="CM10" s="776">
        <v>-135</v>
      </c>
      <c r="CN10" s="777"/>
      <c r="CO10" s="777"/>
      <c r="CP10" s="777"/>
      <c r="CQ10" s="778"/>
      <c r="CR10" s="776">
        <v>6</v>
      </c>
      <c r="CS10" s="777"/>
      <c r="CT10" s="777"/>
      <c r="CU10" s="777"/>
      <c r="CV10" s="778"/>
      <c r="CW10" s="776" t="s">
        <v>556</v>
      </c>
      <c r="CX10" s="777"/>
      <c r="CY10" s="777"/>
      <c r="CZ10" s="777"/>
      <c r="DA10" s="778"/>
      <c r="DB10" s="776">
        <v>50</v>
      </c>
      <c r="DC10" s="777"/>
      <c r="DD10" s="777"/>
      <c r="DE10" s="777"/>
      <c r="DF10" s="778"/>
      <c r="DG10" s="776" t="s">
        <v>545</v>
      </c>
      <c r="DH10" s="777"/>
      <c r="DI10" s="777"/>
      <c r="DJ10" s="777"/>
      <c r="DK10" s="778"/>
      <c r="DL10" s="776" t="s">
        <v>545</v>
      </c>
      <c r="DM10" s="777"/>
      <c r="DN10" s="777"/>
      <c r="DO10" s="777"/>
      <c r="DP10" s="778"/>
      <c r="DQ10" s="776" t="s">
        <v>545</v>
      </c>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14503</v>
      </c>
      <c r="R23" s="793"/>
      <c r="S23" s="793"/>
      <c r="T23" s="793"/>
      <c r="U23" s="793"/>
      <c r="V23" s="793">
        <v>13902</v>
      </c>
      <c r="W23" s="793"/>
      <c r="X23" s="793"/>
      <c r="Y23" s="793"/>
      <c r="Z23" s="793"/>
      <c r="AA23" s="793">
        <v>601</v>
      </c>
      <c r="AB23" s="793"/>
      <c r="AC23" s="793"/>
      <c r="AD23" s="793"/>
      <c r="AE23" s="794"/>
      <c r="AF23" s="795">
        <v>499</v>
      </c>
      <c r="AG23" s="793"/>
      <c r="AH23" s="793"/>
      <c r="AI23" s="793"/>
      <c r="AJ23" s="796"/>
      <c r="AK23" s="797"/>
      <c r="AL23" s="798"/>
      <c r="AM23" s="798"/>
      <c r="AN23" s="798"/>
      <c r="AO23" s="798"/>
      <c r="AP23" s="793">
        <v>15398</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2152</v>
      </c>
      <c r="R28" s="823"/>
      <c r="S28" s="823"/>
      <c r="T28" s="823"/>
      <c r="U28" s="823"/>
      <c r="V28" s="823">
        <v>2118</v>
      </c>
      <c r="W28" s="823"/>
      <c r="X28" s="823"/>
      <c r="Y28" s="823"/>
      <c r="Z28" s="823"/>
      <c r="AA28" s="823">
        <v>34</v>
      </c>
      <c r="AB28" s="823"/>
      <c r="AC28" s="823"/>
      <c r="AD28" s="823"/>
      <c r="AE28" s="824"/>
      <c r="AF28" s="825">
        <v>34</v>
      </c>
      <c r="AG28" s="823"/>
      <c r="AH28" s="823"/>
      <c r="AI28" s="823"/>
      <c r="AJ28" s="826"/>
      <c r="AK28" s="827">
        <v>126</v>
      </c>
      <c r="AL28" s="828"/>
      <c r="AM28" s="828"/>
      <c r="AN28" s="828"/>
      <c r="AO28" s="828"/>
      <c r="AP28" s="828" t="s">
        <v>544</v>
      </c>
      <c r="AQ28" s="828"/>
      <c r="AR28" s="828"/>
      <c r="AS28" s="828"/>
      <c r="AT28" s="828"/>
      <c r="AU28" s="828" t="s">
        <v>544</v>
      </c>
      <c r="AV28" s="828"/>
      <c r="AW28" s="828"/>
      <c r="AX28" s="828"/>
      <c r="AY28" s="828"/>
      <c r="AZ28" s="829" t="s">
        <v>544</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843</v>
      </c>
      <c r="R29" s="784"/>
      <c r="S29" s="784"/>
      <c r="T29" s="784"/>
      <c r="U29" s="784"/>
      <c r="V29" s="784">
        <v>842</v>
      </c>
      <c r="W29" s="784"/>
      <c r="X29" s="784"/>
      <c r="Y29" s="784"/>
      <c r="Z29" s="784"/>
      <c r="AA29" s="784">
        <v>1</v>
      </c>
      <c r="AB29" s="784"/>
      <c r="AC29" s="784"/>
      <c r="AD29" s="784"/>
      <c r="AE29" s="785"/>
      <c r="AF29" s="786">
        <v>1</v>
      </c>
      <c r="AG29" s="787"/>
      <c r="AH29" s="787"/>
      <c r="AI29" s="787"/>
      <c r="AJ29" s="788"/>
      <c r="AK29" s="834">
        <v>455</v>
      </c>
      <c r="AL29" s="830"/>
      <c r="AM29" s="830"/>
      <c r="AN29" s="830"/>
      <c r="AO29" s="830"/>
      <c r="AP29" s="830" t="s">
        <v>544</v>
      </c>
      <c r="AQ29" s="830"/>
      <c r="AR29" s="830"/>
      <c r="AS29" s="830"/>
      <c r="AT29" s="830"/>
      <c r="AU29" s="830" t="s">
        <v>544</v>
      </c>
      <c r="AV29" s="830"/>
      <c r="AW29" s="830"/>
      <c r="AX29" s="830"/>
      <c r="AY29" s="830"/>
      <c r="AZ29" s="831" t="s">
        <v>544</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1219</v>
      </c>
      <c r="R30" s="784"/>
      <c r="S30" s="784"/>
      <c r="T30" s="784"/>
      <c r="U30" s="784"/>
      <c r="V30" s="784">
        <v>1173</v>
      </c>
      <c r="W30" s="784"/>
      <c r="X30" s="784"/>
      <c r="Y30" s="784"/>
      <c r="Z30" s="784"/>
      <c r="AA30" s="784">
        <v>46</v>
      </c>
      <c r="AB30" s="784"/>
      <c r="AC30" s="784"/>
      <c r="AD30" s="784"/>
      <c r="AE30" s="785"/>
      <c r="AF30" s="786">
        <v>85</v>
      </c>
      <c r="AG30" s="787"/>
      <c r="AH30" s="787"/>
      <c r="AI30" s="787"/>
      <c r="AJ30" s="788"/>
      <c r="AK30" s="834">
        <v>421</v>
      </c>
      <c r="AL30" s="830"/>
      <c r="AM30" s="830"/>
      <c r="AN30" s="830"/>
      <c r="AO30" s="830"/>
      <c r="AP30" s="830">
        <v>10726</v>
      </c>
      <c r="AQ30" s="830"/>
      <c r="AR30" s="830"/>
      <c r="AS30" s="830"/>
      <c r="AT30" s="830"/>
      <c r="AU30" s="830">
        <v>4112</v>
      </c>
      <c r="AV30" s="830"/>
      <c r="AW30" s="830"/>
      <c r="AX30" s="830"/>
      <c r="AY30" s="830"/>
      <c r="AZ30" s="831" t="s">
        <v>545</v>
      </c>
      <c r="BA30" s="831"/>
      <c r="BB30" s="831"/>
      <c r="BC30" s="831"/>
      <c r="BD30" s="831"/>
      <c r="BE30" s="832" t="s">
        <v>392</v>
      </c>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393</v>
      </c>
      <c r="C31" s="781"/>
      <c r="D31" s="781"/>
      <c r="E31" s="781"/>
      <c r="F31" s="781"/>
      <c r="G31" s="781"/>
      <c r="H31" s="781"/>
      <c r="I31" s="781"/>
      <c r="J31" s="781"/>
      <c r="K31" s="781"/>
      <c r="L31" s="781"/>
      <c r="M31" s="781"/>
      <c r="N31" s="781"/>
      <c r="O31" s="781"/>
      <c r="P31" s="782"/>
      <c r="Q31" s="783">
        <v>43</v>
      </c>
      <c r="R31" s="784"/>
      <c r="S31" s="784"/>
      <c r="T31" s="784"/>
      <c r="U31" s="784"/>
      <c r="V31" s="784">
        <v>62</v>
      </c>
      <c r="W31" s="784"/>
      <c r="X31" s="784"/>
      <c r="Y31" s="784"/>
      <c r="Z31" s="784"/>
      <c r="AA31" s="784">
        <v>-19</v>
      </c>
      <c r="AB31" s="784"/>
      <c r="AC31" s="784"/>
      <c r="AD31" s="784"/>
      <c r="AE31" s="785"/>
      <c r="AF31" s="786">
        <v>4</v>
      </c>
      <c r="AG31" s="787"/>
      <c r="AH31" s="787"/>
      <c r="AI31" s="787"/>
      <c r="AJ31" s="788"/>
      <c r="AK31" s="834">
        <v>10</v>
      </c>
      <c r="AL31" s="830"/>
      <c r="AM31" s="830"/>
      <c r="AN31" s="830"/>
      <c r="AO31" s="830"/>
      <c r="AP31" s="830">
        <v>125</v>
      </c>
      <c r="AQ31" s="830"/>
      <c r="AR31" s="830"/>
      <c r="AS31" s="830"/>
      <c r="AT31" s="830"/>
      <c r="AU31" s="830">
        <v>72</v>
      </c>
      <c r="AV31" s="830"/>
      <c r="AW31" s="830"/>
      <c r="AX31" s="830"/>
      <c r="AY31" s="830"/>
      <c r="AZ31" s="831" t="s">
        <v>545</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124</v>
      </c>
      <c r="AG63" s="844"/>
      <c r="AH63" s="844"/>
      <c r="AI63" s="844"/>
      <c r="AJ63" s="845"/>
      <c r="AK63" s="846"/>
      <c r="AL63" s="841"/>
      <c r="AM63" s="841"/>
      <c r="AN63" s="841"/>
      <c r="AO63" s="841"/>
      <c r="AP63" s="844">
        <v>10851</v>
      </c>
      <c r="AQ63" s="844"/>
      <c r="AR63" s="844"/>
      <c r="AS63" s="844"/>
      <c r="AT63" s="844"/>
      <c r="AU63" s="844">
        <v>4184</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397</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398</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546</v>
      </c>
      <c r="C68" s="870"/>
      <c r="D68" s="870"/>
      <c r="E68" s="870"/>
      <c r="F68" s="870"/>
      <c r="G68" s="870"/>
      <c r="H68" s="870"/>
      <c r="I68" s="870"/>
      <c r="J68" s="870"/>
      <c r="K68" s="870"/>
      <c r="L68" s="870"/>
      <c r="M68" s="870"/>
      <c r="N68" s="870"/>
      <c r="O68" s="870"/>
      <c r="P68" s="871"/>
      <c r="Q68" s="872">
        <v>1654</v>
      </c>
      <c r="R68" s="866"/>
      <c r="S68" s="866"/>
      <c r="T68" s="866"/>
      <c r="U68" s="866"/>
      <c r="V68" s="866">
        <v>1597</v>
      </c>
      <c r="W68" s="866"/>
      <c r="X68" s="866"/>
      <c r="Y68" s="866"/>
      <c r="Z68" s="866"/>
      <c r="AA68" s="866">
        <v>57</v>
      </c>
      <c r="AB68" s="866"/>
      <c r="AC68" s="866"/>
      <c r="AD68" s="866"/>
      <c r="AE68" s="866"/>
      <c r="AF68" s="866">
        <v>57</v>
      </c>
      <c r="AG68" s="866"/>
      <c r="AH68" s="866"/>
      <c r="AI68" s="866"/>
      <c r="AJ68" s="866"/>
      <c r="AK68" s="866" t="s">
        <v>545</v>
      </c>
      <c r="AL68" s="866"/>
      <c r="AM68" s="866"/>
      <c r="AN68" s="866"/>
      <c r="AO68" s="866"/>
      <c r="AP68" s="866">
        <v>775</v>
      </c>
      <c r="AQ68" s="866"/>
      <c r="AR68" s="866"/>
      <c r="AS68" s="866"/>
      <c r="AT68" s="866"/>
      <c r="AU68" s="866">
        <v>201</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562</v>
      </c>
      <c r="C69" s="874"/>
      <c r="D69" s="874"/>
      <c r="E69" s="874"/>
      <c r="F69" s="874"/>
      <c r="G69" s="874"/>
      <c r="H69" s="874"/>
      <c r="I69" s="874"/>
      <c r="J69" s="874"/>
      <c r="K69" s="874"/>
      <c r="L69" s="874"/>
      <c r="M69" s="874"/>
      <c r="N69" s="874"/>
      <c r="O69" s="874"/>
      <c r="P69" s="875"/>
      <c r="Q69" s="876">
        <v>310</v>
      </c>
      <c r="R69" s="830"/>
      <c r="S69" s="830"/>
      <c r="T69" s="830"/>
      <c r="U69" s="830"/>
      <c r="V69" s="830">
        <v>276</v>
      </c>
      <c r="W69" s="830"/>
      <c r="X69" s="830"/>
      <c r="Y69" s="830"/>
      <c r="Z69" s="830"/>
      <c r="AA69" s="830">
        <v>34</v>
      </c>
      <c r="AB69" s="830"/>
      <c r="AC69" s="830"/>
      <c r="AD69" s="830"/>
      <c r="AE69" s="830"/>
      <c r="AF69" s="830">
        <v>34</v>
      </c>
      <c r="AG69" s="830"/>
      <c r="AH69" s="830"/>
      <c r="AI69" s="830"/>
      <c r="AJ69" s="830"/>
      <c r="AK69" s="830" t="s">
        <v>486</v>
      </c>
      <c r="AL69" s="830"/>
      <c r="AM69" s="830"/>
      <c r="AN69" s="830"/>
      <c r="AO69" s="830"/>
      <c r="AP69" s="830" t="s">
        <v>486</v>
      </c>
      <c r="AQ69" s="830"/>
      <c r="AR69" s="830"/>
      <c r="AS69" s="830"/>
      <c r="AT69" s="830"/>
      <c r="AU69" s="830" t="s">
        <v>486</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563</v>
      </c>
      <c r="C70" s="874"/>
      <c r="D70" s="874"/>
      <c r="E70" s="874"/>
      <c r="F70" s="874"/>
      <c r="G70" s="874"/>
      <c r="H70" s="874"/>
      <c r="I70" s="874"/>
      <c r="J70" s="874"/>
      <c r="K70" s="874"/>
      <c r="L70" s="874"/>
      <c r="M70" s="874"/>
      <c r="N70" s="874"/>
      <c r="O70" s="874"/>
      <c r="P70" s="875"/>
      <c r="Q70" s="876">
        <v>8972</v>
      </c>
      <c r="R70" s="830"/>
      <c r="S70" s="830"/>
      <c r="T70" s="830"/>
      <c r="U70" s="830"/>
      <c r="V70" s="830">
        <v>8726</v>
      </c>
      <c r="W70" s="830"/>
      <c r="X70" s="830"/>
      <c r="Y70" s="830"/>
      <c r="Z70" s="830"/>
      <c r="AA70" s="830">
        <v>246</v>
      </c>
      <c r="AB70" s="830"/>
      <c r="AC70" s="830"/>
      <c r="AD70" s="830"/>
      <c r="AE70" s="830"/>
      <c r="AF70" s="830">
        <v>246</v>
      </c>
      <c r="AG70" s="830"/>
      <c r="AH70" s="830"/>
      <c r="AI70" s="830"/>
      <c r="AJ70" s="830"/>
      <c r="AK70" s="830" t="s">
        <v>486</v>
      </c>
      <c r="AL70" s="830"/>
      <c r="AM70" s="830"/>
      <c r="AN70" s="830"/>
      <c r="AO70" s="830"/>
      <c r="AP70" s="830" t="s">
        <v>486</v>
      </c>
      <c r="AQ70" s="830"/>
      <c r="AR70" s="830"/>
      <c r="AS70" s="830"/>
      <c r="AT70" s="830"/>
      <c r="AU70" s="830" t="s">
        <v>486</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564</v>
      </c>
      <c r="C71" s="874"/>
      <c r="D71" s="874"/>
      <c r="E71" s="874"/>
      <c r="F71" s="874"/>
      <c r="G71" s="874"/>
      <c r="H71" s="874"/>
      <c r="I71" s="874"/>
      <c r="J71" s="874"/>
      <c r="K71" s="874"/>
      <c r="L71" s="874"/>
      <c r="M71" s="874"/>
      <c r="N71" s="874"/>
      <c r="O71" s="874"/>
      <c r="P71" s="875"/>
      <c r="Q71" s="876">
        <v>1277</v>
      </c>
      <c r="R71" s="830"/>
      <c r="S71" s="830"/>
      <c r="T71" s="830"/>
      <c r="U71" s="830"/>
      <c r="V71" s="830">
        <v>1237</v>
      </c>
      <c r="W71" s="830"/>
      <c r="X71" s="830"/>
      <c r="Y71" s="830"/>
      <c r="Z71" s="830"/>
      <c r="AA71" s="830">
        <v>40</v>
      </c>
      <c r="AB71" s="830"/>
      <c r="AC71" s="830"/>
      <c r="AD71" s="830"/>
      <c r="AE71" s="830"/>
      <c r="AF71" s="830">
        <v>40</v>
      </c>
      <c r="AG71" s="830"/>
      <c r="AH71" s="830"/>
      <c r="AI71" s="830"/>
      <c r="AJ71" s="830"/>
      <c r="AK71" s="830" t="s">
        <v>486</v>
      </c>
      <c r="AL71" s="830"/>
      <c r="AM71" s="830"/>
      <c r="AN71" s="830"/>
      <c r="AO71" s="830"/>
      <c r="AP71" s="830">
        <v>1248</v>
      </c>
      <c r="AQ71" s="830"/>
      <c r="AR71" s="830"/>
      <c r="AS71" s="830"/>
      <c r="AT71" s="830"/>
      <c r="AU71" s="830">
        <v>442</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565</v>
      </c>
      <c r="C72" s="874"/>
      <c r="D72" s="874"/>
      <c r="E72" s="874"/>
      <c r="F72" s="874"/>
      <c r="G72" s="874"/>
      <c r="H72" s="874"/>
      <c r="I72" s="874"/>
      <c r="J72" s="874"/>
      <c r="K72" s="874"/>
      <c r="L72" s="874"/>
      <c r="M72" s="874"/>
      <c r="N72" s="874"/>
      <c r="O72" s="874"/>
      <c r="P72" s="875"/>
      <c r="Q72" s="876">
        <v>166</v>
      </c>
      <c r="R72" s="830"/>
      <c r="S72" s="830"/>
      <c r="T72" s="830"/>
      <c r="U72" s="830"/>
      <c r="V72" s="830">
        <v>162</v>
      </c>
      <c r="W72" s="830"/>
      <c r="X72" s="830"/>
      <c r="Y72" s="830"/>
      <c r="Z72" s="830"/>
      <c r="AA72" s="830">
        <v>4</v>
      </c>
      <c r="AB72" s="830"/>
      <c r="AC72" s="830"/>
      <c r="AD72" s="830"/>
      <c r="AE72" s="830"/>
      <c r="AF72" s="830">
        <v>4</v>
      </c>
      <c r="AG72" s="830"/>
      <c r="AH72" s="830"/>
      <c r="AI72" s="830"/>
      <c r="AJ72" s="830"/>
      <c r="AK72" s="830" t="s">
        <v>486</v>
      </c>
      <c r="AL72" s="830"/>
      <c r="AM72" s="830"/>
      <c r="AN72" s="830"/>
      <c r="AO72" s="830"/>
      <c r="AP72" s="830" t="s">
        <v>486</v>
      </c>
      <c r="AQ72" s="830"/>
      <c r="AR72" s="830"/>
      <c r="AS72" s="830"/>
      <c r="AT72" s="830"/>
      <c r="AU72" s="830" t="s">
        <v>486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566</v>
      </c>
      <c r="C73" s="874"/>
      <c r="D73" s="874"/>
      <c r="E73" s="874"/>
      <c r="F73" s="874"/>
      <c r="G73" s="874"/>
      <c r="H73" s="874"/>
      <c r="I73" s="874"/>
      <c r="J73" s="874"/>
      <c r="K73" s="874"/>
      <c r="L73" s="874"/>
      <c r="M73" s="874"/>
      <c r="N73" s="874"/>
      <c r="O73" s="874"/>
      <c r="P73" s="875"/>
      <c r="Q73" s="876">
        <v>179</v>
      </c>
      <c r="R73" s="830"/>
      <c r="S73" s="830"/>
      <c r="T73" s="830"/>
      <c r="U73" s="830"/>
      <c r="V73" s="830">
        <v>179</v>
      </c>
      <c r="W73" s="830"/>
      <c r="X73" s="830"/>
      <c r="Y73" s="830"/>
      <c r="Z73" s="830"/>
      <c r="AA73" s="830" t="s">
        <v>486</v>
      </c>
      <c r="AB73" s="830"/>
      <c r="AC73" s="830"/>
      <c r="AD73" s="830"/>
      <c r="AE73" s="830"/>
      <c r="AF73" s="830" t="s">
        <v>486</v>
      </c>
      <c r="AG73" s="830"/>
      <c r="AH73" s="830"/>
      <c r="AI73" s="830"/>
      <c r="AJ73" s="830"/>
      <c r="AK73" s="830" t="s">
        <v>486</v>
      </c>
      <c r="AL73" s="830"/>
      <c r="AM73" s="830"/>
      <c r="AN73" s="830"/>
      <c r="AO73" s="830"/>
      <c r="AP73" s="830" t="s">
        <v>486</v>
      </c>
      <c r="AQ73" s="830"/>
      <c r="AR73" s="830"/>
      <c r="AS73" s="830"/>
      <c r="AT73" s="830"/>
      <c r="AU73" s="830" t="s">
        <v>486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547</v>
      </c>
      <c r="C74" s="874"/>
      <c r="D74" s="874"/>
      <c r="E74" s="874"/>
      <c r="F74" s="874"/>
      <c r="G74" s="874"/>
      <c r="H74" s="874"/>
      <c r="I74" s="874"/>
      <c r="J74" s="874"/>
      <c r="K74" s="874"/>
      <c r="L74" s="874"/>
      <c r="M74" s="874"/>
      <c r="N74" s="874"/>
      <c r="O74" s="874"/>
      <c r="P74" s="875"/>
      <c r="Q74" s="876">
        <v>286</v>
      </c>
      <c r="R74" s="830"/>
      <c r="S74" s="830"/>
      <c r="T74" s="830"/>
      <c r="U74" s="830"/>
      <c r="V74" s="830">
        <v>161</v>
      </c>
      <c r="W74" s="830"/>
      <c r="X74" s="830"/>
      <c r="Y74" s="830"/>
      <c r="Z74" s="830"/>
      <c r="AA74" s="830">
        <v>125</v>
      </c>
      <c r="AB74" s="830"/>
      <c r="AC74" s="830"/>
      <c r="AD74" s="830"/>
      <c r="AE74" s="830"/>
      <c r="AF74" s="830">
        <v>125</v>
      </c>
      <c r="AG74" s="830"/>
      <c r="AH74" s="830"/>
      <c r="AI74" s="830"/>
      <c r="AJ74" s="830"/>
      <c r="AK74" s="830" t="s">
        <v>486</v>
      </c>
      <c r="AL74" s="830"/>
      <c r="AM74" s="830"/>
      <c r="AN74" s="830"/>
      <c r="AO74" s="830"/>
      <c r="AP74" s="830" t="s">
        <v>486</v>
      </c>
      <c r="AQ74" s="830"/>
      <c r="AR74" s="830"/>
      <c r="AS74" s="830"/>
      <c r="AT74" s="830"/>
      <c r="AU74" s="830" t="s">
        <v>486</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548</v>
      </c>
      <c r="C75" s="874"/>
      <c r="D75" s="874"/>
      <c r="E75" s="874"/>
      <c r="F75" s="874"/>
      <c r="G75" s="874"/>
      <c r="H75" s="874"/>
      <c r="I75" s="874"/>
      <c r="J75" s="874"/>
      <c r="K75" s="874"/>
      <c r="L75" s="874"/>
      <c r="M75" s="874"/>
      <c r="N75" s="874"/>
      <c r="O75" s="874"/>
      <c r="P75" s="875"/>
      <c r="Q75" s="877">
        <v>5505</v>
      </c>
      <c r="R75" s="878"/>
      <c r="S75" s="878"/>
      <c r="T75" s="878"/>
      <c r="U75" s="834"/>
      <c r="V75" s="879">
        <v>4899</v>
      </c>
      <c r="W75" s="878"/>
      <c r="X75" s="878"/>
      <c r="Y75" s="878"/>
      <c r="Z75" s="834"/>
      <c r="AA75" s="879">
        <v>606</v>
      </c>
      <c r="AB75" s="878"/>
      <c r="AC75" s="878"/>
      <c r="AD75" s="878"/>
      <c r="AE75" s="834"/>
      <c r="AF75" s="879">
        <v>606</v>
      </c>
      <c r="AG75" s="878"/>
      <c r="AH75" s="878"/>
      <c r="AI75" s="878"/>
      <c r="AJ75" s="834"/>
      <c r="AK75" s="879" t="s">
        <v>486</v>
      </c>
      <c r="AL75" s="878"/>
      <c r="AM75" s="878"/>
      <c r="AN75" s="878"/>
      <c r="AO75" s="834"/>
      <c r="AP75" s="879" t="s">
        <v>486</v>
      </c>
      <c r="AQ75" s="878"/>
      <c r="AR75" s="878"/>
      <c r="AS75" s="878"/>
      <c r="AT75" s="834"/>
      <c r="AU75" s="879" t="s">
        <v>486</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549</v>
      </c>
      <c r="C76" s="874"/>
      <c r="D76" s="874"/>
      <c r="E76" s="874"/>
      <c r="F76" s="874"/>
      <c r="G76" s="874"/>
      <c r="H76" s="874"/>
      <c r="I76" s="874"/>
      <c r="J76" s="874"/>
      <c r="K76" s="874"/>
      <c r="L76" s="874"/>
      <c r="M76" s="874"/>
      <c r="N76" s="874"/>
      <c r="O76" s="874"/>
      <c r="P76" s="875"/>
      <c r="Q76" s="877">
        <v>6</v>
      </c>
      <c r="R76" s="878"/>
      <c r="S76" s="878"/>
      <c r="T76" s="878"/>
      <c r="U76" s="834"/>
      <c r="V76" s="879">
        <v>3</v>
      </c>
      <c r="W76" s="878"/>
      <c r="X76" s="878"/>
      <c r="Y76" s="878"/>
      <c r="Z76" s="834"/>
      <c r="AA76" s="879">
        <v>3</v>
      </c>
      <c r="AB76" s="878"/>
      <c r="AC76" s="878"/>
      <c r="AD76" s="878"/>
      <c r="AE76" s="834"/>
      <c r="AF76" s="879">
        <v>3</v>
      </c>
      <c r="AG76" s="878"/>
      <c r="AH76" s="878"/>
      <c r="AI76" s="878"/>
      <c r="AJ76" s="834"/>
      <c r="AK76" s="879" t="s">
        <v>486</v>
      </c>
      <c r="AL76" s="878"/>
      <c r="AM76" s="878"/>
      <c r="AN76" s="878"/>
      <c r="AO76" s="834"/>
      <c r="AP76" s="879" t="s">
        <v>486</v>
      </c>
      <c r="AQ76" s="878"/>
      <c r="AR76" s="878"/>
      <c r="AS76" s="878"/>
      <c r="AT76" s="834"/>
      <c r="AU76" s="879" t="s">
        <v>486</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550</v>
      </c>
      <c r="C77" s="874"/>
      <c r="D77" s="874"/>
      <c r="E77" s="874"/>
      <c r="F77" s="874"/>
      <c r="G77" s="874"/>
      <c r="H77" s="874"/>
      <c r="I77" s="874"/>
      <c r="J77" s="874"/>
      <c r="K77" s="874"/>
      <c r="L77" s="874"/>
      <c r="M77" s="874"/>
      <c r="N77" s="874"/>
      <c r="O77" s="874"/>
      <c r="P77" s="875"/>
      <c r="Q77" s="877">
        <v>6</v>
      </c>
      <c r="R77" s="878"/>
      <c r="S77" s="878"/>
      <c r="T77" s="878"/>
      <c r="U77" s="834"/>
      <c r="V77" s="879">
        <v>5</v>
      </c>
      <c r="W77" s="878"/>
      <c r="X77" s="878"/>
      <c r="Y77" s="878"/>
      <c r="Z77" s="834"/>
      <c r="AA77" s="879">
        <v>1</v>
      </c>
      <c r="AB77" s="878"/>
      <c r="AC77" s="878"/>
      <c r="AD77" s="878"/>
      <c r="AE77" s="834"/>
      <c r="AF77" s="879">
        <v>1</v>
      </c>
      <c r="AG77" s="878"/>
      <c r="AH77" s="878"/>
      <c r="AI77" s="878"/>
      <c r="AJ77" s="834"/>
      <c r="AK77" s="879" t="s">
        <v>486</v>
      </c>
      <c r="AL77" s="878"/>
      <c r="AM77" s="878"/>
      <c r="AN77" s="878"/>
      <c r="AO77" s="834"/>
      <c r="AP77" s="879" t="s">
        <v>486</v>
      </c>
      <c r="AQ77" s="878"/>
      <c r="AR77" s="878"/>
      <c r="AS77" s="878"/>
      <c r="AT77" s="834"/>
      <c r="AU77" s="879" t="s">
        <v>486</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551</v>
      </c>
      <c r="C78" s="874"/>
      <c r="D78" s="874"/>
      <c r="E78" s="874"/>
      <c r="F78" s="874"/>
      <c r="G78" s="874"/>
      <c r="H78" s="874"/>
      <c r="I78" s="874"/>
      <c r="J78" s="874"/>
      <c r="K78" s="874"/>
      <c r="L78" s="874"/>
      <c r="M78" s="874"/>
      <c r="N78" s="874"/>
      <c r="O78" s="874"/>
      <c r="P78" s="875"/>
      <c r="Q78" s="876">
        <v>1633</v>
      </c>
      <c r="R78" s="830"/>
      <c r="S78" s="830"/>
      <c r="T78" s="830"/>
      <c r="U78" s="830"/>
      <c r="V78" s="830">
        <v>1596</v>
      </c>
      <c r="W78" s="830"/>
      <c r="X78" s="830"/>
      <c r="Y78" s="830"/>
      <c r="Z78" s="830"/>
      <c r="AA78" s="830">
        <v>37</v>
      </c>
      <c r="AB78" s="830"/>
      <c r="AC78" s="830"/>
      <c r="AD78" s="830"/>
      <c r="AE78" s="830"/>
      <c r="AF78" s="830">
        <v>37</v>
      </c>
      <c r="AG78" s="830"/>
      <c r="AH78" s="830"/>
      <c r="AI78" s="830"/>
      <c r="AJ78" s="830"/>
      <c r="AK78" s="830" t="s">
        <v>486</v>
      </c>
      <c r="AL78" s="830"/>
      <c r="AM78" s="830"/>
      <c r="AN78" s="830"/>
      <c r="AO78" s="830"/>
      <c r="AP78" s="830">
        <v>270</v>
      </c>
      <c r="AQ78" s="830"/>
      <c r="AR78" s="830"/>
      <c r="AS78" s="830"/>
      <c r="AT78" s="830"/>
      <c r="AU78" s="830">
        <v>101</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1153</v>
      </c>
      <c r="AG88" s="844"/>
      <c r="AH88" s="844"/>
      <c r="AI88" s="844"/>
      <c r="AJ88" s="844"/>
      <c r="AK88" s="841"/>
      <c r="AL88" s="841"/>
      <c r="AM88" s="841"/>
      <c r="AN88" s="841"/>
      <c r="AO88" s="841"/>
      <c r="AP88" s="844">
        <v>2293</v>
      </c>
      <c r="AQ88" s="844"/>
      <c r="AR88" s="844"/>
      <c r="AS88" s="844"/>
      <c r="AT88" s="844"/>
      <c r="AU88" s="844">
        <v>744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178</v>
      </c>
      <c r="CS102" s="852"/>
      <c r="CT102" s="852"/>
      <c r="CU102" s="852"/>
      <c r="CV102" s="891"/>
      <c r="CW102" s="890">
        <v>74</v>
      </c>
      <c r="CX102" s="852"/>
      <c r="CY102" s="852"/>
      <c r="CZ102" s="852"/>
      <c r="DA102" s="891"/>
      <c r="DB102" s="890">
        <v>50</v>
      </c>
      <c r="DC102" s="852"/>
      <c r="DD102" s="852"/>
      <c r="DE102" s="852"/>
      <c r="DF102" s="891"/>
      <c r="DG102" s="890" t="s">
        <v>556</v>
      </c>
      <c r="DH102" s="852"/>
      <c r="DI102" s="852"/>
      <c r="DJ102" s="852"/>
      <c r="DK102" s="891"/>
      <c r="DL102" s="890" t="s">
        <v>556</v>
      </c>
      <c r="DM102" s="852"/>
      <c r="DN102" s="852"/>
      <c r="DO102" s="852"/>
      <c r="DP102" s="891"/>
      <c r="DQ102" s="890" t="s">
        <v>556</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294</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294</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294</v>
      </c>
      <c r="DR109" s="893"/>
      <c r="DS109" s="893"/>
      <c r="DT109" s="893"/>
      <c r="DU109" s="894"/>
      <c r="DV109" s="892" t="s">
        <v>410</v>
      </c>
      <c r="DW109" s="893"/>
      <c r="DX109" s="893"/>
      <c r="DY109" s="893"/>
      <c r="DZ109" s="895"/>
    </row>
    <row r="110" spans="1:131" s="218" customFormat="1" ht="26.25" customHeight="1" x14ac:dyDescent="0.15">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1505611</v>
      </c>
      <c r="AB110" s="900"/>
      <c r="AC110" s="900"/>
      <c r="AD110" s="900"/>
      <c r="AE110" s="901"/>
      <c r="AF110" s="902">
        <v>1539367</v>
      </c>
      <c r="AG110" s="900"/>
      <c r="AH110" s="900"/>
      <c r="AI110" s="900"/>
      <c r="AJ110" s="901"/>
      <c r="AK110" s="902">
        <v>1531311</v>
      </c>
      <c r="AL110" s="900"/>
      <c r="AM110" s="900"/>
      <c r="AN110" s="900"/>
      <c r="AO110" s="901"/>
      <c r="AP110" s="903">
        <v>24.3</v>
      </c>
      <c r="AQ110" s="904"/>
      <c r="AR110" s="904"/>
      <c r="AS110" s="904"/>
      <c r="AT110" s="905"/>
      <c r="AU110" s="906" t="s">
        <v>69</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13462875</v>
      </c>
      <c r="BR110" s="931"/>
      <c r="BS110" s="931"/>
      <c r="BT110" s="931"/>
      <c r="BU110" s="931"/>
      <c r="BV110" s="931">
        <v>14561643</v>
      </c>
      <c r="BW110" s="931"/>
      <c r="BX110" s="931"/>
      <c r="BY110" s="931"/>
      <c r="BZ110" s="931"/>
      <c r="CA110" s="931">
        <v>15397961</v>
      </c>
      <c r="CB110" s="931"/>
      <c r="CC110" s="931"/>
      <c r="CD110" s="931"/>
      <c r="CE110" s="931"/>
      <c r="CF110" s="944">
        <v>244</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121</v>
      </c>
      <c r="DH110" s="931"/>
      <c r="DI110" s="931"/>
      <c r="DJ110" s="931"/>
      <c r="DK110" s="931"/>
      <c r="DL110" s="931" t="s">
        <v>121</v>
      </c>
      <c r="DM110" s="931"/>
      <c r="DN110" s="931"/>
      <c r="DO110" s="931"/>
      <c r="DP110" s="931"/>
      <c r="DQ110" s="931" t="s">
        <v>121</v>
      </c>
      <c r="DR110" s="931"/>
      <c r="DS110" s="931"/>
      <c r="DT110" s="931"/>
      <c r="DU110" s="931"/>
      <c r="DV110" s="932" t="s">
        <v>121</v>
      </c>
      <c r="DW110" s="932"/>
      <c r="DX110" s="932"/>
      <c r="DY110" s="932"/>
      <c r="DZ110" s="933"/>
    </row>
    <row r="111" spans="1:131" s="218" customFormat="1" ht="26.25" customHeight="1" x14ac:dyDescent="0.15">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v>47489</v>
      </c>
      <c r="BR111" s="926"/>
      <c r="BS111" s="926"/>
      <c r="BT111" s="926"/>
      <c r="BU111" s="926"/>
      <c r="BV111" s="926">
        <v>30144</v>
      </c>
      <c r="BW111" s="926"/>
      <c r="BX111" s="926"/>
      <c r="BY111" s="926"/>
      <c r="BZ111" s="926"/>
      <c r="CA111" s="926">
        <v>22800</v>
      </c>
      <c r="CB111" s="926"/>
      <c r="CC111" s="926"/>
      <c r="CD111" s="926"/>
      <c r="CE111" s="926"/>
      <c r="CF111" s="920">
        <v>0.4</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121</v>
      </c>
      <c r="DH111" s="926"/>
      <c r="DI111" s="926"/>
      <c r="DJ111" s="926"/>
      <c r="DK111" s="926"/>
      <c r="DL111" s="926" t="s">
        <v>121</v>
      </c>
      <c r="DM111" s="926"/>
      <c r="DN111" s="926"/>
      <c r="DO111" s="926"/>
      <c r="DP111" s="926"/>
      <c r="DQ111" s="926" t="s">
        <v>121</v>
      </c>
      <c r="DR111" s="926"/>
      <c r="DS111" s="926"/>
      <c r="DT111" s="926"/>
      <c r="DU111" s="926"/>
      <c r="DV111" s="927" t="s">
        <v>121</v>
      </c>
      <c r="DW111" s="927"/>
      <c r="DX111" s="927"/>
      <c r="DY111" s="927"/>
      <c r="DZ111" s="928"/>
    </row>
    <row r="112" spans="1:131" s="218" customFormat="1" ht="26.25" customHeight="1" x14ac:dyDescent="0.15">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121</v>
      </c>
      <c r="AB112" s="959"/>
      <c r="AC112" s="959"/>
      <c r="AD112" s="959"/>
      <c r="AE112" s="960"/>
      <c r="AF112" s="961" t="s">
        <v>121</v>
      </c>
      <c r="AG112" s="959"/>
      <c r="AH112" s="959"/>
      <c r="AI112" s="959"/>
      <c r="AJ112" s="960"/>
      <c r="AK112" s="961" t="s">
        <v>121</v>
      </c>
      <c r="AL112" s="959"/>
      <c r="AM112" s="959"/>
      <c r="AN112" s="959"/>
      <c r="AO112" s="960"/>
      <c r="AP112" s="962" t="s">
        <v>121</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v>7702716</v>
      </c>
      <c r="BR112" s="926"/>
      <c r="BS112" s="926"/>
      <c r="BT112" s="926"/>
      <c r="BU112" s="926"/>
      <c r="BV112" s="926">
        <v>7481239</v>
      </c>
      <c r="BW112" s="926"/>
      <c r="BX112" s="926"/>
      <c r="BY112" s="926"/>
      <c r="BZ112" s="926"/>
      <c r="CA112" s="926">
        <v>7135788</v>
      </c>
      <c r="CB112" s="926"/>
      <c r="CC112" s="926"/>
      <c r="CD112" s="926"/>
      <c r="CE112" s="926"/>
      <c r="CF112" s="920">
        <v>113.1</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121</v>
      </c>
      <c r="DH112" s="926"/>
      <c r="DI112" s="926"/>
      <c r="DJ112" s="926"/>
      <c r="DK112" s="926"/>
      <c r="DL112" s="926" t="s">
        <v>121</v>
      </c>
      <c r="DM112" s="926"/>
      <c r="DN112" s="926"/>
      <c r="DO112" s="926"/>
      <c r="DP112" s="926"/>
      <c r="DQ112" s="926" t="s">
        <v>121</v>
      </c>
      <c r="DR112" s="926"/>
      <c r="DS112" s="926"/>
      <c r="DT112" s="926"/>
      <c r="DU112" s="926"/>
      <c r="DV112" s="927" t="s">
        <v>121</v>
      </c>
      <c r="DW112" s="927"/>
      <c r="DX112" s="927"/>
      <c r="DY112" s="927"/>
      <c r="DZ112" s="928"/>
    </row>
    <row r="113" spans="1:130" s="218" customFormat="1" ht="26.25" customHeight="1" x14ac:dyDescent="0.15">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451405</v>
      </c>
      <c r="AB113" s="938"/>
      <c r="AC113" s="938"/>
      <c r="AD113" s="938"/>
      <c r="AE113" s="939"/>
      <c r="AF113" s="940">
        <v>451834</v>
      </c>
      <c r="AG113" s="938"/>
      <c r="AH113" s="938"/>
      <c r="AI113" s="938"/>
      <c r="AJ113" s="939"/>
      <c r="AK113" s="940">
        <v>489121</v>
      </c>
      <c r="AL113" s="938"/>
      <c r="AM113" s="938"/>
      <c r="AN113" s="938"/>
      <c r="AO113" s="939"/>
      <c r="AP113" s="941">
        <v>7.7</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672346</v>
      </c>
      <c r="BR113" s="926"/>
      <c r="BS113" s="926"/>
      <c r="BT113" s="926"/>
      <c r="BU113" s="926"/>
      <c r="BV113" s="926">
        <v>682064</v>
      </c>
      <c r="BW113" s="926"/>
      <c r="BX113" s="926"/>
      <c r="BY113" s="926"/>
      <c r="BZ113" s="926"/>
      <c r="CA113" s="926">
        <v>744949</v>
      </c>
      <c r="CB113" s="926"/>
      <c r="CC113" s="926"/>
      <c r="CD113" s="926"/>
      <c r="CE113" s="926"/>
      <c r="CF113" s="920">
        <v>11.8</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121</v>
      </c>
      <c r="DH113" s="959"/>
      <c r="DI113" s="959"/>
      <c r="DJ113" s="959"/>
      <c r="DK113" s="960"/>
      <c r="DL113" s="961" t="s">
        <v>121</v>
      </c>
      <c r="DM113" s="959"/>
      <c r="DN113" s="959"/>
      <c r="DO113" s="959"/>
      <c r="DP113" s="960"/>
      <c r="DQ113" s="961" t="s">
        <v>121</v>
      </c>
      <c r="DR113" s="959"/>
      <c r="DS113" s="959"/>
      <c r="DT113" s="959"/>
      <c r="DU113" s="960"/>
      <c r="DV113" s="962" t="s">
        <v>121</v>
      </c>
      <c r="DW113" s="963"/>
      <c r="DX113" s="963"/>
      <c r="DY113" s="963"/>
      <c r="DZ113" s="964"/>
    </row>
    <row r="114" spans="1:130" s="218" customFormat="1" ht="26.25" customHeight="1" x14ac:dyDescent="0.15">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102201</v>
      </c>
      <c r="AB114" s="959"/>
      <c r="AC114" s="959"/>
      <c r="AD114" s="959"/>
      <c r="AE114" s="960"/>
      <c r="AF114" s="961">
        <v>100264</v>
      </c>
      <c r="AG114" s="959"/>
      <c r="AH114" s="959"/>
      <c r="AI114" s="959"/>
      <c r="AJ114" s="960"/>
      <c r="AK114" s="961">
        <v>109896</v>
      </c>
      <c r="AL114" s="959"/>
      <c r="AM114" s="959"/>
      <c r="AN114" s="959"/>
      <c r="AO114" s="960"/>
      <c r="AP114" s="962">
        <v>1.7</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1046310</v>
      </c>
      <c r="BR114" s="926"/>
      <c r="BS114" s="926"/>
      <c r="BT114" s="926"/>
      <c r="BU114" s="926"/>
      <c r="BV114" s="926">
        <v>993906</v>
      </c>
      <c r="BW114" s="926"/>
      <c r="BX114" s="926"/>
      <c r="BY114" s="926"/>
      <c r="BZ114" s="926"/>
      <c r="CA114" s="926">
        <v>958639</v>
      </c>
      <c r="CB114" s="926"/>
      <c r="CC114" s="926"/>
      <c r="CD114" s="926"/>
      <c r="CE114" s="926"/>
      <c r="CF114" s="920">
        <v>15.2</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121</v>
      </c>
      <c r="DH114" s="959"/>
      <c r="DI114" s="959"/>
      <c r="DJ114" s="959"/>
      <c r="DK114" s="960"/>
      <c r="DL114" s="961" t="s">
        <v>121</v>
      </c>
      <c r="DM114" s="959"/>
      <c r="DN114" s="959"/>
      <c r="DO114" s="959"/>
      <c r="DP114" s="960"/>
      <c r="DQ114" s="961" t="s">
        <v>121</v>
      </c>
      <c r="DR114" s="959"/>
      <c r="DS114" s="959"/>
      <c r="DT114" s="959"/>
      <c r="DU114" s="960"/>
      <c r="DV114" s="962" t="s">
        <v>121</v>
      </c>
      <c r="DW114" s="963"/>
      <c r="DX114" s="963"/>
      <c r="DY114" s="963"/>
      <c r="DZ114" s="964"/>
    </row>
    <row r="115" spans="1:130" s="218" customFormat="1" ht="26.25" customHeight="1" x14ac:dyDescent="0.15">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17631</v>
      </c>
      <c r="AB115" s="938"/>
      <c r="AC115" s="938"/>
      <c r="AD115" s="938"/>
      <c r="AE115" s="939"/>
      <c r="AF115" s="940">
        <v>17536</v>
      </c>
      <c r="AG115" s="938"/>
      <c r="AH115" s="938"/>
      <c r="AI115" s="938"/>
      <c r="AJ115" s="939"/>
      <c r="AK115" s="940">
        <v>7440</v>
      </c>
      <c r="AL115" s="938"/>
      <c r="AM115" s="938"/>
      <c r="AN115" s="938"/>
      <c r="AO115" s="939"/>
      <c r="AP115" s="941">
        <v>0.1</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t="s">
        <v>121</v>
      </c>
      <c r="BR115" s="926"/>
      <c r="BS115" s="926"/>
      <c r="BT115" s="926"/>
      <c r="BU115" s="926"/>
      <c r="BV115" s="926" t="s">
        <v>121</v>
      </c>
      <c r="BW115" s="926"/>
      <c r="BX115" s="926"/>
      <c r="BY115" s="926"/>
      <c r="BZ115" s="926"/>
      <c r="CA115" s="926" t="s">
        <v>121</v>
      </c>
      <c r="CB115" s="926"/>
      <c r="CC115" s="926"/>
      <c r="CD115" s="926"/>
      <c r="CE115" s="926"/>
      <c r="CF115" s="920" t="s">
        <v>121</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121</v>
      </c>
      <c r="DH115" s="959"/>
      <c r="DI115" s="959"/>
      <c r="DJ115" s="959"/>
      <c r="DK115" s="960"/>
      <c r="DL115" s="961" t="s">
        <v>121</v>
      </c>
      <c r="DM115" s="959"/>
      <c r="DN115" s="959"/>
      <c r="DO115" s="959"/>
      <c r="DP115" s="960"/>
      <c r="DQ115" s="961" t="s">
        <v>121</v>
      </c>
      <c r="DR115" s="959"/>
      <c r="DS115" s="959"/>
      <c r="DT115" s="959"/>
      <c r="DU115" s="960"/>
      <c r="DV115" s="962" t="s">
        <v>121</v>
      </c>
      <c r="DW115" s="963"/>
      <c r="DX115" s="963"/>
      <c r="DY115" s="963"/>
      <c r="DZ115" s="964"/>
    </row>
    <row r="116" spans="1:130" s="218" customFormat="1" ht="26.25" customHeight="1" x14ac:dyDescent="0.15">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121</v>
      </c>
      <c r="AB116" s="959"/>
      <c r="AC116" s="959"/>
      <c r="AD116" s="959"/>
      <c r="AE116" s="960"/>
      <c r="AF116" s="961" t="s">
        <v>121</v>
      </c>
      <c r="AG116" s="959"/>
      <c r="AH116" s="959"/>
      <c r="AI116" s="959"/>
      <c r="AJ116" s="960"/>
      <c r="AK116" s="961" t="s">
        <v>121</v>
      </c>
      <c r="AL116" s="959"/>
      <c r="AM116" s="959"/>
      <c r="AN116" s="959"/>
      <c r="AO116" s="960"/>
      <c r="AP116" s="962" t="s">
        <v>121</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121</v>
      </c>
      <c r="BR116" s="926"/>
      <c r="BS116" s="926"/>
      <c r="BT116" s="926"/>
      <c r="BU116" s="926"/>
      <c r="BV116" s="926" t="s">
        <v>121</v>
      </c>
      <c r="BW116" s="926"/>
      <c r="BX116" s="926"/>
      <c r="BY116" s="926"/>
      <c r="BZ116" s="926"/>
      <c r="CA116" s="926" t="s">
        <v>121</v>
      </c>
      <c r="CB116" s="926"/>
      <c r="CC116" s="926"/>
      <c r="CD116" s="926"/>
      <c r="CE116" s="926"/>
      <c r="CF116" s="920" t="s">
        <v>121</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47489</v>
      </c>
      <c r="DH116" s="959"/>
      <c r="DI116" s="959"/>
      <c r="DJ116" s="959"/>
      <c r="DK116" s="960"/>
      <c r="DL116" s="961">
        <v>30144</v>
      </c>
      <c r="DM116" s="959"/>
      <c r="DN116" s="959"/>
      <c r="DO116" s="959"/>
      <c r="DP116" s="960"/>
      <c r="DQ116" s="961">
        <v>22800</v>
      </c>
      <c r="DR116" s="959"/>
      <c r="DS116" s="959"/>
      <c r="DT116" s="959"/>
      <c r="DU116" s="960"/>
      <c r="DV116" s="962">
        <v>0.4</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2076848</v>
      </c>
      <c r="AB117" s="979"/>
      <c r="AC117" s="979"/>
      <c r="AD117" s="979"/>
      <c r="AE117" s="980"/>
      <c r="AF117" s="981">
        <v>2109001</v>
      </c>
      <c r="AG117" s="979"/>
      <c r="AH117" s="979"/>
      <c r="AI117" s="979"/>
      <c r="AJ117" s="980"/>
      <c r="AK117" s="981">
        <v>2137768</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121</v>
      </c>
      <c r="BR117" s="926"/>
      <c r="BS117" s="926"/>
      <c r="BT117" s="926"/>
      <c r="BU117" s="926"/>
      <c r="BV117" s="926" t="s">
        <v>121</v>
      </c>
      <c r="BW117" s="926"/>
      <c r="BX117" s="926"/>
      <c r="BY117" s="926"/>
      <c r="BZ117" s="926"/>
      <c r="CA117" s="926" t="s">
        <v>121</v>
      </c>
      <c r="CB117" s="926"/>
      <c r="CC117" s="926"/>
      <c r="CD117" s="926"/>
      <c r="CE117" s="926"/>
      <c r="CF117" s="920" t="s">
        <v>121</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121</v>
      </c>
      <c r="DH117" s="959"/>
      <c r="DI117" s="959"/>
      <c r="DJ117" s="959"/>
      <c r="DK117" s="960"/>
      <c r="DL117" s="961" t="s">
        <v>121</v>
      </c>
      <c r="DM117" s="959"/>
      <c r="DN117" s="959"/>
      <c r="DO117" s="959"/>
      <c r="DP117" s="960"/>
      <c r="DQ117" s="961" t="s">
        <v>121</v>
      </c>
      <c r="DR117" s="959"/>
      <c r="DS117" s="959"/>
      <c r="DT117" s="959"/>
      <c r="DU117" s="960"/>
      <c r="DV117" s="962" t="s">
        <v>121</v>
      </c>
      <c r="DW117" s="963"/>
      <c r="DX117" s="963"/>
      <c r="DY117" s="963"/>
      <c r="DZ117" s="964"/>
    </row>
    <row r="118" spans="1:130" s="218" customFormat="1" ht="26.25" customHeight="1" x14ac:dyDescent="0.15">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294</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121</v>
      </c>
      <c r="BR118" s="1000"/>
      <c r="BS118" s="1000"/>
      <c r="BT118" s="1000"/>
      <c r="BU118" s="1000"/>
      <c r="BV118" s="1000" t="s">
        <v>121</v>
      </c>
      <c r="BW118" s="1000"/>
      <c r="BX118" s="1000"/>
      <c r="BY118" s="1000"/>
      <c r="BZ118" s="1000"/>
      <c r="CA118" s="1000" t="s">
        <v>121</v>
      </c>
      <c r="CB118" s="1000"/>
      <c r="CC118" s="1000"/>
      <c r="CD118" s="1000"/>
      <c r="CE118" s="1000"/>
      <c r="CF118" s="920" t="s">
        <v>121</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121</v>
      </c>
      <c r="DH118" s="959"/>
      <c r="DI118" s="959"/>
      <c r="DJ118" s="959"/>
      <c r="DK118" s="960"/>
      <c r="DL118" s="961" t="s">
        <v>121</v>
      </c>
      <c r="DM118" s="959"/>
      <c r="DN118" s="959"/>
      <c r="DO118" s="959"/>
      <c r="DP118" s="960"/>
      <c r="DQ118" s="961" t="s">
        <v>121</v>
      </c>
      <c r="DR118" s="959"/>
      <c r="DS118" s="959"/>
      <c r="DT118" s="959"/>
      <c r="DU118" s="960"/>
      <c r="DV118" s="962" t="s">
        <v>121</v>
      </c>
      <c r="DW118" s="963"/>
      <c r="DX118" s="963"/>
      <c r="DY118" s="963"/>
      <c r="DZ118" s="964"/>
    </row>
    <row r="119" spans="1:130" s="218" customFormat="1" ht="26.25" customHeight="1" x14ac:dyDescent="0.15">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440</v>
      </c>
      <c r="BP119" s="1005"/>
      <c r="BQ119" s="999">
        <v>22931736</v>
      </c>
      <c r="BR119" s="1000"/>
      <c r="BS119" s="1000"/>
      <c r="BT119" s="1000"/>
      <c r="BU119" s="1000"/>
      <c r="BV119" s="1000">
        <v>23748996</v>
      </c>
      <c r="BW119" s="1000"/>
      <c r="BX119" s="1000"/>
      <c r="BY119" s="1000"/>
      <c r="BZ119" s="1000"/>
      <c r="CA119" s="1000">
        <v>24260137</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121</v>
      </c>
      <c r="DH119" s="986"/>
      <c r="DI119" s="986"/>
      <c r="DJ119" s="986"/>
      <c r="DK119" s="987"/>
      <c r="DL119" s="985" t="s">
        <v>121</v>
      </c>
      <c r="DM119" s="986"/>
      <c r="DN119" s="986"/>
      <c r="DO119" s="986"/>
      <c r="DP119" s="987"/>
      <c r="DQ119" s="985" t="s">
        <v>121</v>
      </c>
      <c r="DR119" s="986"/>
      <c r="DS119" s="986"/>
      <c r="DT119" s="986"/>
      <c r="DU119" s="987"/>
      <c r="DV119" s="988" t="s">
        <v>121</v>
      </c>
      <c r="DW119" s="989"/>
      <c r="DX119" s="989"/>
      <c r="DY119" s="989"/>
      <c r="DZ119" s="990"/>
    </row>
    <row r="120" spans="1:130" s="218" customFormat="1" ht="26.25" customHeight="1" x14ac:dyDescent="0.15">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121</v>
      </c>
      <c r="AB120" s="959"/>
      <c r="AC120" s="959"/>
      <c r="AD120" s="959"/>
      <c r="AE120" s="960"/>
      <c r="AF120" s="961" t="s">
        <v>121</v>
      </c>
      <c r="AG120" s="959"/>
      <c r="AH120" s="959"/>
      <c r="AI120" s="959"/>
      <c r="AJ120" s="960"/>
      <c r="AK120" s="961" t="s">
        <v>121</v>
      </c>
      <c r="AL120" s="959"/>
      <c r="AM120" s="959"/>
      <c r="AN120" s="959"/>
      <c r="AO120" s="960"/>
      <c r="AP120" s="962" t="s">
        <v>121</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7097478</v>
      </c>
      <c r="BR120" s="931"/>
      <c r="BS120" s="931"/>
      <c r="BT120" s="931"/>
      <c r="BU120" s="931"/>
      <c r="BV120" s="931">
        <v>6448431</v>
      </c>
      <c r="BW120" s="931"/>
      <c r="BX120" s="931"/>
      <c r="BY120" s="931"/>
      <c r="BZ120" s="931"/>
      <c r="CA120" s="931">
        <v>6155763</v>
      </c>
      <c r="CB120" s="931"/>
      <c r="CC120" s="931"/>
      <c r="CD120" s="931"/>
      <c r="CE120" s="931"/>
      <c r="CF120" s="944">
        <v>97.5</v>
      </c>
      <c r="CG120" s="945"/>
      <c r="CH120" s="945"/>
      <c r="CI120" s="945"/>
      <c r="CJ120" s="945"/>
      <c r="CK120" s="1006" t="s">
        <v>444</v>
      </c>
      <c r="CL120" s="1007"/>
      <c r="CM120" s="1007"/>
      <c r="CN120" s="1007"/>
      <c r="CO120" s="1008"/>
      <c r="CP120" s="1014" t="s">
        <v>391</v>
      </c>
      <c r="CQ120" s="1015"/>
      <c r="CR120" s="1015"/>
      <c r="CS120" s="1015"/>
      <c r="CT120" s="1015"/>
      <c r="CU120" s="1015"/>
      <c r="CV120" s="1015"/>
      <c r="CW120" s="1015"/>
      <c r="CX120" s="1015"/>
      <c r="CY120" s="1015"/>
      <c r="CZ120" s="1015"/>
      <c r="DA120" s="1015"/>
      <c r="DB120" s="1015"/>
      <c r="DC120" s="1015"/>
      <c r="DD120" s="1015"/>
      <c r="DE120" s="1015"/>
      <c r="DF120" s="1016"/>
      <c r="DG120" s="930" t="s">
        <v>121</v>
      </c>
      <c r="DH120" s="931"/>
      <c r="DI120" s="931"/>
      <c r="DJ120" s="931"/>
      <c r="DK120" s="931"/>
      <c r="DL120" s="931" t="s">
        <v>121</v>
      </c>
      <c r="DM120" s="931"/>
      <c r="DN120" s="931"/>
      <c r="DO120" s="931"/>
      <c r="DP120" s="931"/>
      <c r="DQ120" s="931">
        <v>7068698</v>
      </c>
      <c r="DR120" s="931"/>
      <c r="DS120" s="931"/>
      <c r="DT120" s="931"/>
      <c r="DU120" s="931"/>
      <c r="DV120" s="932">
        <v>112</v>
      </c>
      <c r="DW120" s="932"/>
      <c r="DX120" s="932"/>
      <c r="DY120" s="932"/>
      <c r="DZ120" s="933"/>
    </row>
    <row r="121" spans="1:130" s="218" customFormat="1" ht="26.25" customHeight="1" x14ac:dyDescent="0.15">
      <c r="A121" s="1057"/>
      <c r="B121" s="949"/>
      <c r="C121" s="974" t="s">
        <v>445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121</v>
      </c>
      <c r="AB121" s="959"/>
      <c r="AC121" s="959"/>
      <c r="AD121" s="959"/>
      <c r="AE121" s="960"/>
      <c r="AF121" s="961" t="s">
        <v>121</v>
      </c>
      <c r="AG121" s="959"/>
      <c r="AH121" s="959"/>
      <c r="AI121" s="959"/>
      <c r="AJ121" s="960"/>
      <c r="AK121" s="961" t="s">
        <v>121</v>
      </c>
      <c r="AL121" s="959"/>
      <c r="AM121" s="959"/>
      <c r="AN121" s="959"/>
      <c r="AO121" s="960"/>
      <c r="AP121" s="962" t="s">
        <v>121</v>
      </c>
      <c r="AQ121" s="963"/>
      <c r="AR121" s="963"/>
      <c r="AS121" s="963"/>
      <c r="AT121" s="964"/>
      <c r="AU121" s="994"/>
      <c r="AV121" s="995"/>
      <c r="AW121" s="995"/>
      <c r="AX121" s="995"/>
      <c r="AY121" s="996"/>
      <c r="AZ121" s="922" t="s">
        <v>446</v>
      </c>
      <c r="BA121" s="923"/>
      <c r="BB121" s="923"/>
      <c r="BC121" s="923"/>
      <c r="BD121" s="923"/>
      <c r="BE121" s="923"/>
      <c r="BF121" s="923"/>
      <c r="BG121" s="923"/>
      <c r="BH121" s="923"/>
      <c r="BI121" s="923"/>
      <c r="BJ121" s="923"/>
      <c r="BK121" s="923"/>
      <c r="BL121" s="923"/>
      <c r="BM121" s="923"/>
      <c r="BN121" s="923"/>
      <c r="BO121" s="923"/>
      <c r="BP121" s="924"/>
      <c r="BQ121" s="925">
        <v>335420</v>
      </c>
      <c r="BR121" s="926"/>
      <c r="BS121" s="926"/>
      <c r="BT121" s="926"/>
      <c r="BU121" s="926"/>
      <c r="BV121" s="926">
        <v>256416</v>
      </c>
      <c r="BW121" s="926"/>
      <c r="BX121" s="926"/>
      <c r="BY121" s="926"/>
      <c r="BZ121" s="926"/>
      <c r="CA121" s="926">
        <v>199461</v>
      </c>
      <c r="CB121" s="926"/>
      <c r="CC121" s="926"/>
      <c r="CD121" s="926"/>
      <c r="CE121" s="926"/>
      <c r="CF121" s="920">
        <v>3.2</v>
      </c>
      <c r="CG121" s="921"/>
      <c r="CH121" s="921"/>
      <c r="CI121" s="921"/>
      <c r="CJ121" s="921"/>
      <c r="CK121" s="1009"/>
      <c r="CL121" s="1010"/>
      <c r="CM121" s="1010"/>
      <c r="CN121" s="1010"/>
      <c r="CO121" s="1011"/>
      <c r="CP121" s="1019" t="s">
        <v>393</v>
      </c>
      <c r="CQ121" s="1020"/>
      <c r="CR121" s="1020"/>
      <c r="CS121" s="1020"/>
      <c r="CT121" s="1020"/>
      <c r="CU121" s="1020"/>
      <c r="CV121" s="1020"/>
      <c r="CW121" s="1020"/>
      <c r="CX121" s="1020"/>
      <c r="CY121" s="1020"/>
      <c r="CZ121" s="1020"/>
      <c r="DA121" s="1020"/>
      <c r="DB121" s="1020"/>
      <c r="DC121" s="1020"/>
      <c r="DD121" s="1020"/>
      <c r="DE121" s="1020"/>
      <c r="DF121" s="1021"/>
      <c r="DG121" s="925" t="s">
        <v>121</v>
      </c>
      <c r="DH121" s="926"/>
      <c r="DI121" s="926"/>
      <c r="DJ121" s="926"/>
      <c r="DK121" s="926"/>
      <c r="DL121" s="926" t="s">
        <v>121</v>
      </c>
      <c r="DM121" s="926"/>
      <c r="DN121" s="926"/>
      <c r="DO121" s="926"/>
      <c r="DP121" s="926"/>
      <c r="DQ121" s="926">
        <v>67090</v>
      </c>
      <c r="DR121" s="926"/>
      <c r="DS121" s="926"/>
      <c r="DT121" s="926"/>
      <c r="DU121" s="926"/>
      <c r="DV121" s="927">
        <v>1.1000000000000001</v>
      </c>
      <c r="DW121" s="927"/>
      <c r="DX121" s="927"/>
      <c r="DY121" s="927"/>
      <c r="DZ121" s="928"/>
    </row>
    <row r="122" spans="1:130" s="218" customFormat="1" ht="26.25" customHeight="1" x14ac:dyDescent="0.15">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121</v>
      </c>
      <c r="AB122" s="959"/>
      <c r="AC122" s="959"/>
      <c r="AD122" s="959"/>
      <c r="AE122" s="960"/>
      <c r="AF122" s="961" t="s">
        <v>121</v>
      </c>
      <c r="AG122" s="959"/>
      <c r="AH122" s="959"/>
      <c r="AI122" s="959"/>
      <c r="AJ122" s="960"/>
      <c r="AK122" s="961" t="s">
        <v>121</v>
      </c>
      <c r="AL122" s="959"/>
      <c r="AM122" s="959"/>
      <c r="AN122" s="959"/>
      <c r="AO122" s="960"/>
      <c r="AP122" s="962" t="s">
        <v>121</v>
      </c>
      <c r="AQ122" s="963"/>
      <c r="AR122" s="963"/>
      <c r="AS122" s="963"/>
      <c r="AT122" s="964"/>
      <c r="AU122" s="994"/>
      <c r="AV122" s="995"/>
      <c r="AW122" s="995"/>
      <c r="AX122" s="995"/>
      <c r="AY122" s="996"/>
      <c r="AZ122" s="973" t="s">
        <v>447</v>
      </c>
      <c r="BA122" s="965"/>
      <c r="BB122" s="965"/>
      <c r="BC122" s="965"/>
      <c r="BD122" s="965"/>
      <c r="BE122" s="965"/>
      <c r="BF122" s="965"/>
      <c r="BG122" s="965"/>
      <c r="BH122" s="965"/>
      <c r="BI122" s="965"/>
      <c r="BJ122" s="965"/>
      <c r="BK122" s="965"/>
      <c r="BL122" s="965"/>
      <c r="BM122" s="965"/>
      <c r="BN122" s="965"/>
      <c r="BO122" s="965"/>
      <c r="BP122" s="966"/>
      <c r="BQ122" s="999">
        <v>14838372</v>
      </c>
      <c r="BR122" s="1000"/>
      <c r="BS122" s="1000"/>
      <c r="BT122" s="1000"/>
      <c r="BU122" s="1000"/>
      <c r="BV122" s="1000">
        <v>15123166</v>
      </c>
      <c r="BW122" s="1000"/>
      <c r="BX122" s="1000"/>
      <c r="BY122" s="1000"/>
      <c r="BZ122" s="1000"/>
      <c r="CA122" s="1000">
        <v>14228779</v>
      </c>
      <c r="CB122" s="1000"/>
      <c r="CC122" s="1000"/>
      <c r="CD122" s="1000"/>
      <c r="CE122" s="1000"/>
      <c r="CF122" s="1017">
        <v>225.4</v>
      </c>
      <c r="CG122" s="1018"/>
      <c r="CH122" s="1018"/>
      <c r="CI122" s="1018"/>
      <c r="CJ122" s="1018"/>
      <c r="CK122" s="1009"/>
      <c r="CL122" s="1010"/>
      <c r="CM122" s="1010"/>
      <c r="CN122" s="1010"/>
      <c r="CO122" s="1011"/>
      <c r="CP122" s="1019"/>
      <c r="CQ122" s="1020"/>
      <c r="CR122" s="1020"/>
      <c r="CS122" s="1020"/>
      <c r="CT122" s="1020"/>
      <c r="CU122" s="1020"/>
      <c r="CV122" s="1020"/>
      <c r="CW122" s="1020"/>
      <c r="CX122" s="1020"/>
      <c r="CY122" s="1020"/>
      <c r="CZ122" s="1020"/>
      <c r="DA122" s="1020"/>
      <c r="DB122" s="1020"/>
      <c r="DC122" s="1020"/>
      <c r="DD122" s="1020"/>
      <c r="DE122" s="1020"/>
      <c r="DF122" s="1021"/>
      <c r="DG122" s="925"/>
      <c r="DH122" s="926"/>
      <c r="DI122" s="926"/>
      <c r="DJ122" s="926"/>
      <c r="DK122" s="926"/>
      <c r="DL122" s="926"/>
      <c r="DM122" s="926"/>
      <c r="DN122" s="926"/>
      <c r="DO122" s="926"/>
      <c r="DP122" s="926"/>
      <c r="DQ122" s="926"/>
      <c r="DR122" s="926"/>
      <c r="DS122" s="926"/>
      <c r="DT122" s="926"/>
      <c r="DU122" s="926"/>
      <c r="DV122" s="927"/>
      <c r="DW122" s="927"/>
      <c r="DX122" s="927"/>
      <c r="DY122" s="927"/>
      <c r="DZ122" s="928"/>
    </row>
    <row r="123" spans="1:130" s="218" customFormat="1" ht="26.25" customHeight="1" x14ac:dyDescent="0.15">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17344</v>
      </c>
      <c r="AB123" s="959"/>
      <c r="AC123" s="959"/>
      <c r="AD123" s="959"/>
      <c r="AE123" s="960"/>
      <c r="AF123" s="961">
        <v>17344</v>
      </c>
      <c r="AG123" s="959"/>
      <c r="AH123" s="959"/>
      <c r="AI123" s="959"/>
      <c r="AJ123" s="960"/>
      <c r="AK123" s="961">
        <v>7344</v>
      </c>
      <c r="AL123" s="959"/>
      <c r="AM123" s="959"/>
      <c r="AN123" s="959"/>
      <c r="AO123" s="960"/>
      <c r="AP123" s="962">
        <v>0.1</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448</v>
      </c>
      <c r="BP123" s="1005"/>
      <c r="BQ123" s="1063">
        <v>22271270</v>
      </c>
      <c r="BR123" s="1064"/>
      <c r="BS123" s="1064"/>
      <c r="BT123" s="1064"/>
      <c r="BU123" s="1064"/>
      <c r="BV123" s="1064">
        <v>21828013</v>
      </c>
      <c r="BW123" s="1064"/>
      <c r="BX123" s="1064"/>
      <c r="BY123" s="1064"/>
      <c r="BZ123" s="1064"/>
      <c r="CA123" s="1064">
        <v>20584003</v>
      </c>
      <c r="CB123" s="1064"/>
      <c r="CC123" s="1064"/>
      <c r="CD123" s="1064"/>
      <c r="CE123" s="1064"/>
      <c r="CF123" s="1001"/>
      <c r="CG123" s="1002"/>
      <c r="CH123" s="1002"/>
      <c r="CI123" s="1002"/>
      <c r="CJ123" s="1003"/>
      <c r="CK123" s="1009"/>
      <c r="CL123" s="1010"/>
      <c r="CM123" s="1010"/>
      <c r="CN123" s="1010"/>
      <c r="CO123" s="1011"/>
      <c r="CP123" s="1019"/>
      <c r="CQ123" s="1020"/>
      <c r="CR123" s="1020"/>
      <c r="CS123" s="1020"/>
      <c r="CT123" s="1020"/>
      <c r="CU123" s="1020"/>
      <c r="CV123" s="1020"/>
      <c r="CW123" s="1020"/>
      <c r="CX123" s="1020"/>
      <c r="CY123" s="1020"/>
      <c r="CZ123" s="1020"/>
      <c r="DA123" s="1020"/>
      <c r="DB123" s="1020"/>
      <c r="DC123" s="1020"/>
      <c r="DD123" s="1020"/>
      <c r="DE123" s="1020"/>
      <c r="DF123" s="1021"/>
      <c r="DG123" s="958"/>
      <c r="DH123" s="959"/>
      <c r="DI123" s="959"/>
      <c r="DJ123" s="959"/>
      <c r="DK123" s="960"/>
      <c r="DL123" s="961"/>
      <c r="DM123" s="959"/>
      <c r="DN123" s="959"/>
      <c r="DO123" s="959"/>
      <c r="DP123" s="960"/>
      <c r="DQ123" s="961"/>
      <c r="DR123" s="959"/>
      <c r="DS123" s="959"/>
      <c r="DT123" s="959"/>
      <c r="DU123" s="960"/>
      <c r="DV123" s="962"/>
      <c r="DW123" s="963"/>
      <c r="DX123" s="963"/>
      <c r="DY123" s="963"/>
      <c r="DZ123" s="964"/>
    </row>
    <row r="124" spans="1:130" s="218" customFormat="1" ht="26.25" customHeight="1" thickBot="1" x14ac:dyDescent="0.2">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121</v>
      </c>
      <c r="AB124" s="959"/>
      <c r="AC124" s="959"/>
      <c r="AD124" s="959"/>
      <c r="AE124" s="960"/>
      <c r="AF124" s="961" t="s">
        <v>121</v>
      </c>
      <c r="AG124" s="959"/>
      <c r="AH124" s="959"/>
      <c r="AI124" s="959"/>
      <c r="AJ124" s="960"/>
      <c r="AK124" s="961" t="s">
        <v>121</v>
      </c>
      <c r="AL124" s="959"/>
      <c r="AM124" s="959"/>
      <c r="AN124" s="959"/>
      <c r="AO124" s="960"/>
      <c r="AP124" s="962" t="s">
        <v>121</v>
      </c>
      <c r="AQ124" s="963"/>
      <c r="AR124" s="963"/>
      <c r="AS124" s="963"/>
      <c r="AT124" s="964"/>
      <c r="AU124" s="1059" t="s">
        <v>449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10.9</v>
      </c>
      <c r="BR124" s="1027"/>
      <c r="BS124" s="1027"/>
      <c r="BT124" s="1027"/>
      <c r="BU124" s="1027"/>
      <c r="BV124" s="1027">
        <v>30.9</v>
      </c>
      <c r="BW124" s="1027"/>
      <c r="BX124" s="1027"/>
      <c r="BY124" s="1027"/>
      <c r="BZ124" s="1027"/>
      <c r="CA124" s="1027">
        <v>58.2</v>
      </c>
      <c r="CB124" s="1027"/>
      <c r="CC124" s="1027"/>
      <c r="CD124" s="1027"/>
      <c r="CE124" s="1027"/>
      <c r="CF124" s="1028"/>
      <c r="CG124" s="1029"/>
      <c r="CH124" s="1029"/>
      <c r="CI124" s="1029"/>
      <c r="CJ124" s="1030"/>
      <c r="CK124" s="1012"/>
      <c r="CL124" s="1012"/>
      <c r="CM124" s="1012"/>
      <c r="CN124" s="1012"/>
      <c r="CO124" s="1013"/>
      <c r="CP124" s="1019" t="s">
        <v>450</v>
      </c>
      <c r="CQ124" s="1020"/>
      <c r="CR124" s="1020"/>
      <c r="CS124" s="1020"/>
      <c r="CT124" s="1020"/>
      <c r="CU124" s="1020"/>
      <c r="CV124" s="1020"/>
      <c r="CW124" s="1020"/>
      <c r="CX124" s="1020"/>
      <c r="CY124" s="1020"/>
      <c r="CZ124" s="1020"/>
      <c r="DA124" s="1020"/>
      <c r="DB124" s="1020"/>
      <c r="DC124" s="1020"/>
      <c r="DD124" s="1020"/>
      <c r="DE124" s="1020"/>
      <c r="DF124" s="1021"/>
      <c r="DG124" s="1004">
        <v>7702716</v>
      </c>
      <c r="DH124" s="986"/>
      <c r="DI124" s="986"/>
      <c r="DJ124" s="986"/>
      <c r="DK124" s="987"/>
      <c r="DL124" s="985">
        <v>7481239</v>
      </c>
      <c r="DM124" s="986"/>
      <c r="DN124" s="986"/>
      <c r="DO124" s="986"/>
      <c r="DP124" s="987"/>
      <c r="DQ124" s="985" t="s">
        <v>121</v>
      </c>
      <c r="DR124" s="986"/>
      <c r="DS124" s="986"/>
      <c r="DT124" s="986"/>
      <c r="DU124" s="987"/>
      <c r="DV124" s="988" t="s">
        <v>121</v>
      </c>
      <c r="DW124" s="989"/>
      <c r="DX124" s="989"/>
      <c r="DY124" s="989"/>
      <c r="DZ124" s="990"/>
    </row>
    <row r="125" spans="1:130" s="218" customFormat="1" ht="26.25" customHeight="1" x14ac:dyDescent="0.15">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121</v>
      </c>
      <c r="AB125" s="959"/>
      <c r="AC125" s="959"/>
      <c r="AD125" s="959"/>
      <c r="AE125" s="960"/>
      <c r="AF125" s="961" t="s">
        <v>121</v>
      </c>
      <c r="AG125" s="959"/>
      <c r="AH125" s="959"/>
      <c r="AI125" s="959"/>
      <c r="AJ125" s="960"/>
      <c r="AK125" s="961" t="s">
        <v>121</v>
      </c>
      <c r="AL125" s="959"/>
      <c r="AM125" s="959"/>
      <c r="AN125" s="959"/>
      <c r="AO125" s="960"/>
      <c r="AP125" s="962" t="s">
        <v>121</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451</v>
      </c>
      <c r="CL125" s="1007"/>
      <c r="CM125" s="1007"/>
      <c r="CN125" s="1007"/>
      <c r="CO125" s="1008"/>
      <c r="CP125" s="929" t="s">
        <v>452</v>
      </c>
      <c r="CQ125" s="897"/>
      <c r="CR125" s="897"/>
      <c r="CS125" s="897"/>
      <c r="CT125" s="897"/>
      <c r="CU125" s="897"/>
      <c r="CV125" s="897"/>
      <c r="CW125" s="897"/>
      <c r="CX125" s="897"/>
      <c r="CY125" s="897"/>
      <c r="CZ125" s="897"/>
      <c r="DA125" s="897"/>
      <c r="DB125" s="897"/>
      <c r="DC125" s="897"/>
      <c r="DD125" s="897"/>
      <c r="DE125" s="897"/>
      <c r="DF125" s="898"/>
      <c r="DG125" s="930" t="s">
        <v>121</v>
      </c>
      <c r="DH125" s="931"/>
      <c r="DI125" s="931"/>
      <c r="DJ125" s="931"/>
      <c r="DK125" s="931"/>
      <c r="DL125" s="931" t="s">
        <v>121</v>
      </c>
      <c r="DM125" s="931"/>
      <c r="DN125" s="931"/>
      <c r="DO125" s="931"/>
      <c r="DP125" s="931"/>
      <c r="DQ125" s="931" t="s">
        <v>121</v>
      </c>
      <c r="DR125" s="931"/>
      <c r="DS125" s="931"/>
      <c r="DT125" s="931"/>
      <c r="DU125" s="931"/>
      <c r="DV125" s="932" t="s">
        <v>121</v>
      </c>
      <c r="DW125" s="932"/>
      <c r="DX125" s="932"/>
      <c r="DY125" s="932"/>
      <c r="DZ125" s="933"/>
    </row>
    <row r="126" spans="1:130" s="218" customFormat="1" ht="26.25" customHeight="1" thickBot="1" x14ac:dyDescent="0.2">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121</v>
      </c>
      <c r="AB126" s="959"/>
      <c r="AC126" s="959"/>
      <c r="AD126" s="959"/>
      <c r="AE126" s="960"/>
      <c r="AF126" s="961" t="s">
        <v>121</v>
      </c>
      <c r="AG126" s="959"/>
      <c r="AH126" s="959"/>
      <c r="AI126" s="959"/>
      <c r="AJ126" s="960"/>
      <c r="AK126" s="961" t="s">
        <v>121</v>
      </c>
      <c r="AL126" s="959"/>
      <c r="AM126" s="959"/>
      <c r="AN126" s="959"/>
      <c r="AO126" s="960"/>
      <c r="AP126" s="962" t="s">
        <v>121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453</v>
      </c>
      <c r="CQ126" s="923"/>
      <c r="CR126" s="923"/>
      <c r="CS126" s="923"/>
      <c r="CT126" s="923"/>
      <c r="CU126" s="923"/>
      <c r="CV126" s="923"/>
      <c r="CW126" s="923"/>
      <c r="CX126" s="923"/>
      <c r="CY126" s="923"/>
      <c r="CZ126" s="923"/>
      <c r="DA126" s="923"/>
      <c r="DB126" s="923"/>
      <c r="DC126" s="923"/>
      <c r="DD126" s="923"/>
      <c r="DE126" s="923"/>
      <c r="DF126" s="924"/>
      <c r="DG126" s="925" t="s">
        <v>121</v>
      </c>
      <c r="DH126" s="926"/>
      <c r="DI126" s="926"/>
      <c r="DJ126" s="926"/>
      <c r="DK126" s="926"/>
      <c r="DL126" s="926" t="s">
        <v>121</v>
      </c>
      <c r="DM126" s="926"/>
      <c r="DN126" s="926"/>
      <c r="DO126" s="926"/>
      <c r="DP126" s="926"/>
      <c r="DQ126" s="926" t="s">
        <v>121</v>
      </c>
      <c r="DR126" s="926"/>
      <c r="DS126" s="926"/>
      <c r="DT126" s="926"/>
      <c r="DU126" s="926"/>
      <c r="DV126" s="927" t="s">
        <v>121</v>
      </c>
      <c r="DW126" s="927"/>
      <c r="DX126" s="927"/>
      <c r="DY126" s="927"/>
      <c r="DZ126" s="928"/>
    </row>
    <row r="127" spans="1:130" s="218" customFormat="1" ht="26.25" customHeight="1" x14ac:dyDescent="0.15">
      <c r="A127" s="1058"/>
      <c r="B127" s="951"/>
      <c r="C127" s="973" t="s">
        <v>454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287</v>
      </c>
      <c r="AB127" s="959"/>
      <c r="AC127" s="959"/>
      <c r="AD127" s="959"/>
      <c r="AE127" s="960"/>
      <c r="AF127" s="961">
        <v>192</v>
      </c>
      <c r="AG127" s="959"/>
      <c r="AH127" s="959"/>
      <c r="AI127" s="959"/>
      <c r="AJ127" s="960"/>
      <c r="AK127" s="961">
        <v>96</v>
      </c>
      <c r="AL127" s="959"/>
      <c r="AM127" s="959"/>
      <c r="AN127" s="959"/>
      <c r="AO127" s="960"/>
      <c r="AP127" s="962">
        <v>0</v>
      </c>
      <c r="AQ127" s="963"/>
      <c r="AR127" s="963"/>
      <c r="AS127" s="963"/>
      <c r="AT127" s="964"/>
      <c r="AU127" s="220"/>
      <c r="AV127" s="220"/>
      <c r="AW127" s="220"/>
      <c r="AX127" s="1031" t="s">
        <v>455</v>
      </c>
      <c r="AY127" s="1032"/>
      <c r="AZ127" s="1032"/>
      <c r="BA127" s="1032"/>
      <c r="BB127" s="1032"/>
      <c r="BC127" s="1032"/>
      <c r="BD127" s="1032"/>
      <c r="BE127" s="1033"/>
      <c r="BF127" s="1034" t="s">
        <v>456</v>
      </c>
      <c r="BG127" s="1032"/>
      <c r="BH127" s="1032"/>
      <c r="BI127" s="1032"/>
      <c r="BJ127" s="1032"/>
      <c r="BK127" s="1032"/>
      <c r="BL127" s="1033"/>
      <c r="BM127" s="1034" t="s">
        <v>457</v>
      </c>
      <c r="BN127" s="1032"/>
      <c r="BO127" s="1032"/>
      <c r="BP127" s="1032"/>
      <c r="BQ127" s="1032"/>
      <c r="BR127" s="1032"/>
      <c r="BS127" s="1033"/>
      <c r="BT127" s="1034" t="s">
        <v>458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459</v>
      </c>
      <c r="CQ127" s="923"/>
      <c r="CR127" s="923"/>
      <c r="CS127" s="923"/>
      <c r="CT127" s="923"/>
      <c r="CU127" s="923"/>
      <c r="CV127" s="923"/>
      <c r="CW127" s="923"/>
      <c r="CX127" s="923"/>
      <c r="CY127" s="923"/>
      <c r="CZ127" s="923"/>
      <c r="DA127" s="923"/>
      <c r="DB127" s="923"/>
      <c r="DC127" s="923"/>
      <c r="DD127" s="923"/>
      <c r="DE127" s="923"/>
      <c r="DF127" s="924"/>
      <c r="DG127" s="925" t="s">
        <v>121</v>
      </c>
      <c r="DH127" s="926"/>
      <c r="DI127" s="926"/>
      <c r="DJ127" s="926"/>
      <c r="DK127" s="926"/>
      <c r="DL127" s="926" t="s">
        <v>121</v>
      </c>
      <c r="DM127" s="926"/>
      <c r="DN127" s="926"/>
      <c r="DO127" s="926"/>
      <c r="DP127" s="926"/>
      <c r="DQ127" s="926" t="s">
        <v>121</v>
      </c>
      <c r="DR127" s="926"/>
      <c r="DS127" s="926"/>
      <c r="DT127" s="926"/>
      <c r="DU127" s="926"/>
      <c r="DV127" s="927" t="s">
        <v>121</v>
      </c>
      <c r="DW127" s="927"/>
      <c r="DX127" s="927"/>
      <c r="DY127" s="927"/>
      <c r="DZ127" s="928"/>
    </row>
    <row r="128" spans="1:130" s="218" customFormat="1" ht="26.25" customHeight="1" thickBot="1" x14ac:dyDescent="0.2">
      <c r="A128" s="1041" t="s">
        <v>460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461</v>
      </c>
      <c r="X128" s="1043"/>
      <c r="Y128" s="1043"/>
      <c r="Z128" s="1044"/>
      <c r="AA128" s="1045">
        <v>83057</v>
      </c>
      <c r="AB128" s="1046"/>
      <c r="AC128" s="1046"/>
      <c r="AD128" s="1046"/>
      <c r="AE128" s="1047"/>
      <c r="AF128" s="1048">
        <v>77156</v>
      </c>
      <c r="AG128" s="1046"/>
      <c r="AH128" s="1046"/>
      <c r="AI128" s="1046"/>
      <c r="AJ128" s="1047"/>
      <c r="AK128" s="1048">
        <v>79631</v>
      </c>
      <c r="AL128" s="1046"/>
      <c r="AM128" s="1046"/>
      <c r="AN128" s="1046"/>
      <c r="AO128" s="1047"/>
      <c r="AP128" s="1049"/>
      <c r="AQ128" s="1050"/>
      <c r="AR128" s="1050"/>
      <c r="AS128" s="1050"/>
      <c r="AT128" s="1051"/>
      <c r="AU128" s="220"/>
      <c r="AV128" s="220"/>
      <c r="AW128" s="220"/>
      <c r="AX128" s="896" t="s">
        <v>462</v>
      </c>
      <c r="AY128" s="897"/>
      <c r="AZ128" s="897"/>
      <c r="BA128" s="897"/>
      <c r="BB128" s="897"/>
      <c r="BC128" s="897"/>
      <c r="BD128" s="897"/>
      <c r="BE128" s="898"/>
      <c r="BF128" s="1052" t="s">
        <v>121</v>
      </c>
      <c r="BG128" s="1053"/>
      <c r="BH128" s="1053"/>
      <c r="BI128" s="1053"/>
      <c r="BJ128" s="1053"/>
      <c r="BK128" s="1053"/>
      <c r="BL128" s="1054"/>
      <c r="BM128" s="1052">
        <v>13.93</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463</v>
      </c>
      <c r="CQ128" s="726"/>
      <c r="CR128" s="726"/>
      <c r="CS128" s="726"/>
      <c r="CT128" s="726"/>
      <c r="CU128" s="726"/>
      <c r="CV128" s="726"/>
      <c r="CW128" s="726"/>
      <c r="CX128" s="726"/>
      <c r="CY128" s="726"/>
      <c r="CZ128" s="726"/>
      <c r="DA128" s="726"/>
      <c r="DB128" s="726"/>
      <c r="DC128" s="726"/>
      <c r="DD128" s="726"/>
      <c r="DE128" s="726"/>
      <c r="DF128" s="1036"/>
      <c r="DG128" s="1037" t="s">
        <v>121</v>
      </c>
      <c r="DH128" s="1038"/>
      <c r="DI128" s="1038"/>
      <c r="DJ128" s="1038"/>
      <c r="DK128" s="1038"/>
      <c r="DL128" s="1038" t="s">
        <v>121</v>
      </c>
      <c r="DM128" s="1038"/>
      <c r="DN128" s="1038"/>
      <c r="DO128" s="1038"/>
      <c r="DP128" s="1038"/>
      <c r="DQ128" s="1038" t="s">
        <v>121</v>
      </c>
      <c r="DR128" s="1038"/>
      <c r="DS128" s="1038"/>
      <c r="DT128" s="1038"/>
      <c r="DU128" s="1038"/>
      <c r="DV128" s="1039" t="s">
        <v>121</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464</v>
      </c>
      <c r="X129" s="1071"/>
      <c r="Y129" s="1071"/>
      <c r="Z129" s="1072"/>
      <c r="AA129" s="958">
        <v>7066150</v>
      </c>
      <c r="AB129" s="959"/>
      <c r="AC129" s="959"/>
      <c r="AD129" s="959"/>
      <c r="AE129" s="960"/>
      <c r="AF129" s="961">
        <v>7225843</v>
      </c>
      <c r="AG129" s="959"/>
      <c r="AH129" s="959"/>
      <c r="AI129" s="959"/>
      <c r="AJ129" s="960"/>
      <c r="AK129" s="961">
        <v>7354493</v>
      </c>
      <c r="AL129" s="959"/>
      <c r="AM129" s="959"/>
      <c r="AN129" s="959"/>
      <c r="AO129" s="960"/>
      <c r="AP129" s="1073"/>
      <c r="AQ129" s="1074"/>
      <c r="AR129" s="1074"/>
      <c r="AS129" s="1074"/>
      <c r="AT129" s="1075"/>
      <c r="AU129" s="221"/>
      <c r="AV129" s="221"/>
      <c r="AW129" s="221"/>
      <c r="AX129" s="1065" t="s">
        <v>465</v>
      </c>
      <c r="AY129" s="923"/>
      <c r="AZ129" s="923"/>
      <c r="BA129" s="923"/>
      <c r="BB129" s="923"/>
      <c r="BC129" s="923"/>
      <c r="BD129" s="923"/>
      <c r="BE129" s="924"/>
      <c r="BF129" s="1066" t="s">
        <v>121</v>
      </c>
      <c r="BG129" s="1067"/>
      <c r="BH129" s="1067"/>
      <c r="BI129" s="1067"/>
      <c r="BJ129" s="1067"/>
      <c r="BK129" s="1067"/>
      <c r="BL129" s="1068"/>
      <c r="BM129" s="1066">
        <v>18.93</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467</v>
      </c>
      <c r="X130" s="1071"/>
      <c r="Y130" s="1071"/>
      <c r="Z130" s="1072"/>
      <c r="AA130" s="958">
        <v>1023263</v>
      </c>
      <c r="AB130" s="959"/>
      <c r="AC130" s="959"/>
      <c r="AD130" s="959"/>
      <c r="AE130" s="960"/>
      <c r="AF130" s="961">
        <v>1025121</v>
      </c>
      <c r="AG130" s="959"/>
      <c r="AH130" s="959"/>
      <c r="AI130" s="959"/>
      <c r="AJ130" s="960"/>
      <c r="AK130" s="961">
        <v>1043075</v>
      </c>
      <c r="AL130" s="959"/>
      <c r="AM130" s="959"/>
      <c r="AN130" s="959"/>
      <c r="AO130" s="960"/>
      <c r="AP130" s="1073"/>
      <c r="AQ130" s="1074"/>
      <c r="AR130" s="1074"/>
      <c r="AS130" s="1074"/>
      <c r="AT130" s="1075"/>
      <c r="AU130" s="221"/>
      <c r="AV130" s="221"/>
      <c r="AW130" s="221"/>
      <c r="AX130" s="1065" t="s">
        <v>468</v>
      </c>
      <c r="AY130" s="923"/>
      <c r="AZ130" s="923"/>
      <c r="BA130" s="923"/>
      <c r="BB130" s="923"/>
      <c r="BC130" s="923"/>
      <c r="BD130" s="923"/>
      <c r="BE130" s="924"/>
      <c r="BF130" s="1101">
        <v>16.100000000000001</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469</v>
      </c>
      <c r="X131" s="1108"/>
      <c r="Y131" s="1108"/>
      <c r="Z131" s="1109"/>
      <c r="AA131" s="1004">
        <v>6042887</v>
      </c>
      <c r="AB131" s="986"/>
      <c r="AC131" s="986"/>
      <c r="AD131" s="986"/>
      <c r="AE131" s="987"/>
      <c r="AF131" s="985">
        <v>6200722</v>
      </c>
      <c r="AG131" s="986"/>
      <c r="AH131" s="986"/>
      <c r="AI131" s="986"/>
      <c r="AJ131" s="987"/>
      <c r="AK131" s="985">
        <v>6311418</v>
      </c>
      <c r="AL131" s="986"/>
      <c r="AM131" s="986"/>
      <c r="AN131" s="986"/>
      <c r="AO131" s="987"/>
      <c r="AP131" s="1110"/>
      <c r="AQ131" s="1111"/>
      <c r="AR131" s="1111"/>
      <c r="AS131" s="1111"/>
      <c r="AT131" s="1112"/>
      <c r="AU131" s="221"/>
      <c r="AV131" s="221"/>
      <c r="AW131" s="221"/>
      <c r="AX131" s="1083" t="s">
        <v>470</v>
      </c>
      <c r="AY131" s="726"/>
      <c r="AZ131" s="726"/>
      <c r="BA131" s="726"/>
      <c r="BB131" s="726"/>
      <c r="BC131" s="726"/>
      <c r="BD131" s="726"/>
      <c r="BE131" s="1036"/>
      <c r="BF131" s="1084">
        <v>58.2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472</v>
      </c>
      <c r="W132" s="1094"/>
      <c r="X132" s="1094"/>
      <c r="Y132" s="1094"/>
      <c r="Z132" s="1095"/>
      <c r="AA132" s="1096">
        <v>16.060667689999999</v>
      </c>
      <c r="AB132" s="1097"/>
      <c r="AC132" s="1097"/>
      <c r="AD132" s="1097"/>
      <c r="AE132" s="1098"/>
      <c r="AF132" s="1099">
        <v>16.235593210000001</v>
      </c>
      <c r="AG132" s="1097"/>
      <c r="AH132" s="1097"/>
      <c r="AI132" s="1097"/>
      <c r="AJ132" s="1098"/>
      <c r="AK132" s="1099">
        <v>16.082946809999999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473</v>
      </c>
      <c r="W133" s="1077"/>
      <c r="X133" s="1077"/>
      <c r="Y133" s="1077"/>
      <c r="Z133" s="1078"/>
      <c r="AA133" s="1079">
        <v>14.6</v>
      </c>
      <c r="AB133" s="1080"/>
      <c r="AC133" s="1080"/>
      <c r="AD133" s="1080"/>
      <c r="AE133" s="1081"/>
      <c r="AF133" s="1079">
        <v>15.5</v>
      </c>
      <c r="AG133" s="1080"/>
      <c r="AH133" s="1080"/>
      <c r="AI133" s="1080"/>
      <c r="AJ133" s="1081"/>
      <c r="AK133" s="1079">
        <v>16.100000000000001</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27mLGcN04tlf+OXL38yAoPxdV0d8diIsfy9PFmB9XfP7caf3qS9faasyl86X3NkkOMB2hcrJrOxTMXRSVNQ8g==" saltValue="WQlvjhmxSH+OA+utkO9N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ojzSG7xiRqGPdtYEBJ1wmkJV+l0tYXV8mkVf8bS/4ykVyhp3T5wikUMHk9vtVJFY96VhI6NJmWxrtrJsPqMnkQ==" saltValue="VBdXpbraETPZi/LSLbQx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lnZoiouRzObkeryeEYvpSDCST6IS4WZnd47dkjbeS9itwt2uzBQgFWKT41905FWv/v/lU143mfipp1c3t0kQ==" saltValue="okT8wrVM5pQ9lYy8D2p5T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482</v>
      </c>
      <c r="AL9" s="1117"/>
      <c r="AM9" s="1117"/>
      <c r="AN9" s="1118"/>
      <c r="AO9" s="269">
        <v>2187256</v>
      </c>
      <c r="AP9" s="269">
        <v>98277</v>
      </c>
      <c r="AQ9" s="270">
        <v>83961</v>
      </c>
      <c r="AR9" s="271">
        <v>17.100000000000001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483</v>
      </c>
      <c r="AL10" s="1117"/>
      <c r="AM10" s="1117"/>
      <c r="AN10" s="1118"/>
      <c r="AO10" s="272">
        <v>323097</v>
      </c>
      <c r="AP10" s="272">
        <v>14517</v>
      </c>
      <c r="AQ10" s="273">
        <v>9090</v>
      </c>
      <c r="AR10" s="274">
        <v>59.7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484</v>
      </c>
      <c r="AL11" s="1117"/>
      <c r="AM11" s="1117"/>
      <c r="AN11" s="1118"/>
      <c r="AO11" s="272">
        <v>39096</v>
      </c>
      <c r="AP11" s="272">
        <v>1757</v>
      </c>
      <c r="AQ11" s="273">
        <v>842</v>
      </c>
      <c r="AR11" s="274">
        <v>108.7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485</v>
      </c>
      <c r="AL12" s="1117"/>
      <c r="AM12" s="1117"/>
      <c r="AN12" s="1118"/>
      <c r="AO12" s="272" t="s">
        <v>486</v>
      </c>
      <c r="AP12" s="272" t="s">
        <v>486</v>
      </c>
      <c r="AQ12" s="273">
        <v>5</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487</v>
      </c>
      <c r="AL13" s="1117"/>
      <c r="AM13" s="1117"/>
      <c r="AN13" s="1118"/>
      <c r="AO13" s="272">
        <v>73558</v>
      </c>
      <c r="AP13" s="272">
        <v>3305</v>
      </c>
      <c r="AQ13" s="273">
        <v>2396</v>
      </c>
      <c r="AR13" s="274">
        <v>37.9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488</v>
      </c>
      <c r="AL14" s="1117"/>
      <c r="AM14" s="1117"/>
      <c r="AN14" s="1118"/>
      <c r="AO14" s="272">
        <v>41745</v>
      </c>
      <c r="AP14" s="272">
        <v>1876</v>
      </c>
      <c r="AQ14" s="273">
        <v>1197</v>
      </c>
      <c r="AR14" s="274">
        <v>56.7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489</v>
      </c>
      <c r="AL15" s="1120"/>
      <c r="AM15" s="1120"/>
      <c r="AN15" s="1121"/>
      <c r="AO15" s="272">
        <v>-162842</v>
      </c>
      <c r="AP15" s="272">
        <v>-7317</v>
      </c>
      <c r="AQ15" s="273">
        <v>-4989</v>
      </c>
      <c r="AR15" s="274">
        <v>46.7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2501910</v>
      </c>
      <c r="AP16" s="272">
        <v>112415</v>
      </c>
      <c r="AQ16" s="273">
        <v>92501</v>
      </c>
      <c r="AR16" s="274">
        <v>21.5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494</v>
      </c>
      <c r="AL21" s="1123"/>
      <c r="AM21" s="1123"/>
      <c r="AN21" s="1124"/>
      <c r="AO21" s="285">
        <v>10.38</v>
      </c>
      <c r="AP21" s="286">
        <v>7.91</v>
      </c>
      <c r="AQ21" s="287">
        <v>2.4700000000000002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495</v>
      </c>
      <c r="AL22" s="1123"/>
      <c r="AM22" s="1123"/>
      <c r="AN22" s="1124"/>
      <c r="AO22" s="290">
        <v>95.5</v>
      </c>
      <c r="AP22" s="291">
        <v>97.2</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499</v>
      </c>
      <c r="AL32" s="1131"/>
      <c r="AM32" s="1131"/>
      <c r="AN32" s="1132"/>
      <c r="AO32" s="300">
        <v>1531311</v>
      </c>
      <c r="AP32" s="300">
        <v>68804</v>
      </c>
      <c r="AQ32" s="301">
        <v>33492</v>
      </c>
      <c r="AR32" s="302">
        <v>105.4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500</v>
      </c>
      <c r="AL33" s="1131"/>
      <c r="AM33" s="1131"/>
      <c r="AN33" s="113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501</v>
      </c>
      <c r="AL34" s="1131"/>
      <c r="AM34" s="1131"/>
      <c r="AN34" s="1132"/>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502</v>
      </c>
      <c r="AL35" s="1131"/>
      <c r="AM35" s="1131"/>
      <c r="AN35" s="1132"/>
      <c r="AO35" s="300">
        <v>489121</v>
      </c>
      <c r="AP35" s="300">
        <v>21977</v>
      </c>
      <c r="AQ35" s="301">
        <v>10423</v>
      </c>
      <c r="AR35" s="302">
        <v>110.9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503</v>
      </c>
      <c r="AL36" s="1131"/>
      <c r="AM36" s="1131"/>
      <c r="AN36" s="1132"/>
      <c r="AO36" s="300">
        <v>109896</v>
      </c>
      <c r="AP36" s="300">
        <v>4938</v>
      </c>
      <c r="AQ36" s="301">
        <v>3289</v>
      </c>
      <c r="AR36" s="302">
        <v>50.1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504</v>
      </c>
      <c r="AL37" s="1131"/>
      <c r="AM37" s="1131"/>
      <c r="AN37" s="1132"/>
      <c r="AO37" s="300">
        <v>7440</v>
      </c>
      <c r="AP37" s="300">
        <v>334</v>
      </c>
      <c r="AQ37" s="301">
        <v>152</v>
      </c>
      <c r="AR37" s="302">
        <v>119.7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505</v>
      </c>
      <c r="AL38" s="1134"/>
      <c r="AM38" s="1134"/>
      <c r="AN38" s="1135"/>
      <c r="AO38" s="303" t="s">
        <v>486</v>
      </c>
      <c r="AP38" s="303" t="s">
        <v>486</v>
      </c>
      <c r="AQ38" s="304">
        <v>2</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506</v>
      </c>
      <c r="AL39" s="1134"/>
      <c r="AM39" s="1134"/>
      <c r="AN39" s="1135"/>
      <c r="AO39" s="300">
        <v>-79631</v>
      </c>
      <c r="AP39" s="300">
        <v>-3578</v>
      </c>
      <c r="AQ39" s="301">
        <v>-2605</v>
      </c>
      <c r="AR39" s="302">
        <v>37.4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507</v>
      </c>
      <c r="AL40" s="1131"/>
      <c r="AM40" s="1131"/>
      <c r="AN40" s="1132"/>
      <c r="AO40" s="300">
        <v>-1043075</v>
      </c>
      <c r="AP40" s="300">
        <v>-46867</v>
      </c>
      <c r="AQ40" s="301">
        <v>-28956</v>
      </c>
      <c r="AR40" s="302">
        <v>61.9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1015062</v>
      </c>
      <c r="AP41" s="300">
        <v>45608</v>
      </c>
      <c r="AQ41" s="301">
        <v>15797</v>
      </c>
      <c r="AR41" s="302">
        <v>188.7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477</v>
      </c>
      <c r="AN49" s="1127" t="s">
        <v>510</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2177610</v>
      </c>
      <c r="AN51" s="322">
        <v>90451</v>
      </c>
      <c r="AO51" s="323">
        <v>-34.4</v>
      </c>
      <c r="AP51" s="324">
        <v>53895</v>
      </c>
      <c r="AQ51" s="325">
        <v>-8.8000000000000007</v>
      </c>
      <c r="AR51" s="326">
        <v>-25.6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770464</v>
      </c>
      <c r="AN52" s="330">
        <v>32003</v>
      </c>
      <c r="AO52" s="331">
        <v>-59.2</v>
      </c>
      <c r="AP52" s="332">
        <v>31224</v>
      </c>
      <c r="AQ52" s="333">
        <v>4.4000000000000004</v>
      </c>
      <c r="AR52" s="334">
        <v>-63.6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2794674</v>
      </c>
      <c r="AN53" s="322">
        <v>118539</v>
      </c>
      <c r="AO53" s="323">
        <v>31.1</v>
      </c>
      <c r="AP53" s="324">
        <v>56181</v>
      </c>
      <c r="AQ53" s="325">
        <v>4.2</v>
      </c>
      <c r="AR53" s="326">
        <v>26.9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888059</v>
      </c>
      <c r="AN54" s="330">
        <v>37668</v>
      </c>
      <c r="AO54" s="331">
        <v>17.7</v>
      </c>
      <c r="AP54" s="332">
        <v>32039</v>
      </c>
      <c r="AQ54" s="333">
        <v>2.6</v>
      </c>
      <c r="AR54" s="334">
        <v>15.1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2501817</v>
      </c>
      <c r="AN55" s="322">
        <v>108135</v>
      </c>
      <c r="AO55" s="323">
        <v>-8.8000000000000007</v>
      </c>
      <c r="AP55" s="324">
        <v>47730</v>
      </c>
      <c r="AQ55" s="325">
        <v>-15</v>
      </c>
      <c r="AR55" s="326">
        <v>6.2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1148359</v>
      </c>
      <c r="AN56" s="330">
        <v>49635</v>
      </c>
      <c r="AO56" s="331">
        <v>31.8</v>
      </c>
      <c r="AP56" s="332">
        <v>26378</v>
      </c>
      <c r="AQ56" s="333">
        <v>-17.7</v>
      </c>
      <c r="AR56" s="334">
        <v>49.5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3606944</v>
      </c>
      <c r="AN57" s="322">
        <v>159395</v>
      </c>
      <c r="AO57" s="323">
        <v>47.4</v>
      </c>
      <c r="AP57" s="324">
        <v>61921</v>
      </c>
      <c r="AQ57" s="325">
        <v>29.7</v>
      </c>
      <c r="AR57" s="326">
        <v>17.7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3073145</v>
      </c>
      <c r="AN58" s="330">
        <v>135806</v>
      </c>
      <c r="AO58" s="331">
        <v>173.6</v>
      </c>
      <c r="AP58" s="332">
        <v>34719</v>
      </c>
      <c r="AQ58" s="333">
        <v>31.6</v>
      </c>
      <c r="AR58" s="334">
        <v>142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3391505</v>
      </c>
      <c r="AN59" s="322">
        <v>152386</v>
      </c>
      <c r="AO59" s="323">
        <v>-4.4000000000000004</v>
      </c>
      <c r="AP59" s="324">
        <v>62764</v>
      </c>
      <c r="AQ59" s="325">
        <v>1.4</v>
      </c>
      <c r="AR59" s="326">
        <v>-5.8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2372775</v>
      </c>
      <c r="AN60" s="330">
        <v>106613</v>
      </c>
      <c r="AO60" s="331">
        <v>-21.5</v>
      </c>
      <c r="AP60" s="332">
        <v>36476</v>
      </c>
      <c r="AQ60" s="333">
        <v>5.0999999999999996</v>
      </c>
      <c r="AR60" s="334">
        <v>-26.6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2894510</v>
      </c>
      <c r="AN61" s="337">
        <v>125781</v>
      </c>
      <c r="AO61" s="338">
        <v>6.2</v>
      </c>
      <c r="AP61" s="339">
        <v>56498</v>
      </c>
      <c r="AQ61" s="340">
        <v>2.2999999999999998</v>
      </c>
      <c r="AR61" s="326">
        <v>3.9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1650560</v>
      </c>
      <c r="AN62" s="330">
        <v>72345</v>
      </c>
      <c r="AO62" s="331">
        <v>28.5</v>
      </c>
      <c r="AP62" s="332">
        <v>32167</v>
      </c>
      <c r="AQ62" s="333">
        <v>5.2</v>
      </c>
      <c r="AR62" s="334">
        <v>23.3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bPR7BI3RaSdo5Wfd7eLbwxIJ58mY7xhvwmoertpfIdBMzgFTyepf5gRjHehff/0IBdyTK99VyL4FK+3b9QYeg==" saltValue="/A3C/4tCBie+Q/ahKM/ve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9/9MrFYnWsj1BlS6uRHXkU33F/6jsUKNuBjy2DCserMuwGrJsVdvQFYHX5Vor5Mo451OMJ6d81N0fwCyafa96w==" saltValue="64hUJjuEi7ltc++cEA7V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ppUfPtlyXb0SC6v7CDebpUhp/1DP7VWUYokXSkbhFkFlekXWEeC/S+Old1wePI8ol1LELKnhDVkBLDjU++OhmA==" saltValue="fh6F6AcVDzukrlbcfiroJ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22.85</v>
      </c>
      <c r="G47" s="12">
        <v>22.54</v>
      </c>
      <c r="H47" s="12">
        <v>23.61</v>
      </c>
      <c r="I47" s="12">
        <v>23.09</v>
      </c>
      <c r="J47" s="13">
        <v>22.7</v>
      </c>
    </row>
    <row r="48" spans="2:10" ht="57.75" customHeight="1" x14ac:dyDescent="0.15">
      <c r="B48" s="14"/>
      <c r="C48" s="1141" t="s">
        <v>4</v>
      </c>
      <c r="D48" s="1141"/>
      <c r="E48" s="1142"/>
      <c r="F48" s="15">
        <v>7.02</v>
      </c>
      <c r="G48" s="16">
        <v>6.14</v>
      </c>
      <c r="H48" s="16">
        <v>5.8</v>
      </c>
      <c r="I48" s="16">
        <v>6.22</v>
      </c>
      <c r="J48" s="17">
        <v>6.78</v>
      </c>
    </row>
    <row r="49" spans="2:10" ht="57.75" customHeight="1" thickBot="1" x14ac:dyDescent="0.2">
      <c r="B49" s="18"/>
      <c r="C49" s="1143" t="s">
        <v>5</v>
      </c>
      <c r="D49" s="1143"/>
      <c r="E49" s="1144"/>
      <c r="F49" s="19">
        <v>1.54</v>
      </c>
      <c r="G49" s="20" t="s">
        <v>529</v>
      </c>
      <c r="H49" s="20" t="s">
        <v>530</v>
      </c>
      <c r="I49" s="20">
        <v>0.55000000000000004</v>
      </c>
      <c r="J49" s="21">
        <v>0.68</v>
      </c>
    </row>
    <row r="50" spans="2:10" x14ac:dyDescent="0.15"/>
  </sheetData>
  <sheetProtection algorithmName="SHA-512" hashValue="GRbvYaA+cKzanKRmV1UXusPRmUru87CAO5/y1+WmA7AUVSHiERKys2j8anxwLW6RMgGuJPNpZFpDaZClTtk/HQ==" saltValue="hjw4DYYRar7XxTC0IDrI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531</v>
      </c>
      <c r="D34" s="1151"/>
      <c r="E34" s="1152"/>
      <c r="F34" s="32">
        <v>6.98</v>
      </c>
      <c r="G34" s="33">
        <v>6.1</v>
      </c>
      <c r="H34" s="33">
        <v>5.75</v>
      </c>
      <c r="I34" s="33">
        <v>6.14</v>
      </c>
      <c r="J34" s="34">
        <v>6.71</v>
      </c>
      <c r="K34" s="22"/>
      <c r="L34" s="22"/>
      <c r="M34" s="22"/>
      <c r="N34" s="22"/>
      <c r="O34" s="22"/>
      <c r="P34" s="22"/>
    </row>
    <row r="35" spans="1:16" ht="39" customHeight="1" x14ac:dyDescent="0.15">
      <c r="A35" s="22"/>
      <c r="B35" s="35"/>
      <c r="C35" s="1145" t="s">
        <v>532</v>
      </c>
      <c r="D35" s="1146"/>
      <c r="E35" s="1147"/>
      <c r="F35" s="36" t="s">
        <v>486</v>
      </c>
      <c r="G35" s="37" t="s">
        <v>486</v>
      </c>
      <c r="H35" s="37" t="s">
        <v>486</v>
      </c>
      <c r="I35" s="37" t="s">
        <v>486</v>
      </c>
      <c r="J35" s="38">
        <v>1.1499999999999999</v>
      </c>
      <c r="K35" s="22"/>
      <c r="L35" s="22"/>
      <c r="M35" s="22"/>
      <c r="N35" s="22"/>
      <c r="O35" s="22"/>
      <c r="P35" s="22"/>
    </row>
    <row r="36" spans="1:16" ht="39" customHeight="1" x14ac:dyDescent="0.15">
      <c r="A36" s="22"/>
      <c r="B36" s="35"/>
      <c r="C36" s="1145" t="s">
        <v>533</v>
      </c>
      <c r="D36" s="1146"/>
      <c r="E36" s="1147"/>
      <c r="F36" s="36">
        <v>1.0900000000000001</v>
      </c>
      <c r="G36" s="37">
        <v>0.89</v>
      </c>
      <c r="H36" s="37">
        <v>0.65</v>
      </c>
      <c r="I36" s="37">
        <v>0.73</v>
      </c>
      <c r="J36" s="38">
        <v>0.47</v>
      </c>
      <c r="K36" s="22"/>
      <c r="L36" s="22"/>
      <c r="M36" s="22"/>
      <c r="N36" s="22"/>
      <c r="O36" s="22"/>
      <c r="P36" s="22"/>
    </row>
    <row r="37" spans="1:16" ht="39" customHeight="1" x14ac:dyDescent="0.15">
      <c r="A37" s="22"/>
      <c r="B37" s="35"/>
      <c r="C37" s="1145" t="s">
        <v>534</v>
      </c>
      <c r="D37" s="1146"/>
      <c r="E37" s="1147"/>
      <c r="F37" s="36">
        <v>0.03</v>
      </c>
      <c r="G37" s="37">
        <v>0.04</v>
      </c>
      <c r="H37" s="37">
        <v>0.05</v>
      </c>
      <c r="I37" s="37">
        <v>7.0000000000000007E-2</v>
      </c>
      <c r="J37" s="38">
        <v>0.06</v>
      </c>
      <c r="K37" s="22"/>
      <c r="L37" s="22"/>
      <c r="M37" s="22"/>
      <c r="N37" s="22"/>
      <c r="O37" s="22"/>
      <c r="P37" s="22"/>
    </row>
    <row r="38" spans="1:16" ht="39" customHeight="1" x14ac:dyDescent="0.15">
      <c r="A38" s="22"/>
      <c r="B38" s="35"/>
      <c r="C38" s="1145" t="s">
        <v>535</v>
      </c>
      <c r="D38" s="1146"/>
      <c r="E38" s="1147"/>
      <c r="F38" s="36" t="s">
        <v>486</v>
      </c>
      <c r="G38" s="37" t="s">
        <v>486</v>
      </c>
      <c r="H38" s="37" t="s">
        <v>486</v>
      </c>
      <c r="I38" s="37" t="s">
        <v>486</v>
      </c>
      <c r="J38" s="38">
        <v>0.05</v>
      </c>
      <c r="K38" s="22"/>
      <c r="L38" s="22"/>
      <c r="M38" s="22"/>
      <c r="N38" s="22"/>
      <c r="O38" s="22"/>
      <c r="P38" s="22"/>
    </row>
    <row r="39" spans="1:16" ht="39" customHeight="1" x14ac:dyDescent="0.15">
      <c r="A39" s="22"/>
      <c r="B39" s="35"/>
      <c r="C39" s="1145" t="s">
        <v>536</v>
      </c>
      <c r="D39" s="1146"/>
      <c r="E39" s="1147"/>
      <c r="F39" s="36">
        <v>0</v>
      </c>
      <c r="G39" s="37">
        <v>0.01</v>
      </c>
      <c r="H39" s="37">
        <v>0.01</v>
      </c>
      <c r="I39" s="37">
        <v>0</v>
      </c>
      <c r="J39" s="38">
        <v>0</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537</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538</v>
      </c>
      <c r="D43" s="1149"/>
      <c r="E43" s="1150"/>
      <c r="F43" s="41">
        <v>0.24</v>
      </c>
      <c r="G43" s="42">
        <v>0.87</v>
      </c>
      <c r="H43" s="42">
        <v>0.26</v>
      </c>
      <c r="I43" s="42">
        <v>0.84</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ycU2VIEIn0wsunC+jWnINCW1XsoCX11lG/DOL7XqRpbniIXZ4vzW13RNFryoYLHWekwGFERdeAL52H3Mo3mNw==" saltValue="12epVVSXTZJqeAhunzos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1387</v>
      </c>
      <c r="L45" s="60">
        <v>1455</v>
      </c>
      <c r="M45" s="60">
        <v>1506</v>
      </c>
      <c r="N45" s="60">
        <v>1539</v>
      </c>
      <c r="O45" s="61">
        <v>1531</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15">
      <c r="A48" s="48"/>
      <c r="B48" s="1155"/>
      <c r="C48" s="1156"/>
      <c r="D48" s="62"/>
      <c r="E48" s="1161" t="s">
        <v>13</v>
      </c>
      <c r="F48" s="1161"/>
      <c r="G48" s="1161"/>
      <c r="H48" s="1161"/>
      <c r="I48" s="1161"/>
      <c r="J48" s="1162"/>
      <c r="K48" s="63">
        <v>447</v>
      </c>
      <c r="L48" s="64">
        <v>442</v>
      </c>
      <c r="M48" s="64">
        <v>451</v>
      </c>
      <c r="N48" s="64">
        <v>452</v>
      </c>
      <c r="O48" s="65">
        <v>489</v>
      </c>
      <c r="P48" s="48"/>
      <c r="Q48" s="48"/>
      <c r="R48" s="48"/>
      <c r="S48" s="48"/>
      <c r="T48" s="48"/>
      <c r="U48" s="48"/>
    </row>
    <row r="49" spans="1:21" ht="30.75" customHeight="1" x14ac:dyDescent="0.15">
      <c r="A49" s="48"/>
      <c r="B49" s="1155"/>
      <c r="C49" s="1156"/>
      <c r="D49" s="62"/>
      <c r="E49" s="1161" t="s">
        <v>14</v>
      </c>
      <c r="F49" s="1161"/>
      <c r="G49" s="1161"/>
      <c r="H49" s="1161"/>
      <c r="I49" s="1161"/>
      <c r="J49" s="1162"/>
      <c r="K49" s="63">
        <v>97</v>
      </c>
      <c r="L49" s="64">
        <v>102</v>
      </c>
      <c r="M49" s="64">
        <v>102</v>
      </c>
      <c r="N49" s="64">
        <v>100</v>
      </c>
      <c r="O49" s="65">
        <v>110</v>
      </c>
      <c r="P49" s="48"/>
      <c r="Q49" s="48"/>
      <c r="R49" s="48"/>
      <c r="S49" s="48"/>
      <c r="T49" s="48"/>
      <c r="U49" s="48"/>
    </row>
    <row r="50" spans="1:21" ht="30.75" customHeight="1" x14ac:dyDescent="0.15">
      <c r="A50" s="48"/>
      <c r="B50" s="1155"/>
      <c r="C50" s="1156"/>
      <c r="D50" s="62"/>
      <c r="E50" s="1161" t="s">
        <v>15</v>
      </c>
      <c r="F50" s="1161"/>
      <c r="G50" s="1161"/>
      <c r="H50" s="1161"/>
      <c r="I50" s="1161"/>
      <c r="J50" s="1162"/>
      <c r="K50" s="63">
        <v>31</v>
      </c>
      <c r="L50" s="64">
        <v>18</v>
      </c>
      <c r="M50" s="64">
        <v>18</v>
      </c>
      <c r="N50" s="64">
        <v>18</v>
      </c>
      <c r="O50" s="65">
        <v>7</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1138</v>
      </c>
      <c r="L52" s="64">
        <v>1110</v>
      </c>
      <c r="M52" s="64">
        <v>1106</v>
      </c>
      <c r="N52" s="64">
        <v>1102</v>
      </c>
      <c r="O52" s="65">
        <v>1123</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824</v>
      </c>
      <c r="L53" s="69">
        <v>907</v>
      </c>
      <c r="M53" s="69">
        <v>971</v>
      </c>
      <c r="N53" s="69">
        <v>1007</v>
      </c>
      <c r="O53" s="70">
        <v>1014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7MhCznn20k9XXoB7OFfbVr4BrUdcvqSWCrecflI62YmKus5XNKplT+vCumS99RJzu2YVYzevL47pEWsEr0v3A==" saltValue="yYmR3q4ZI+npgbEGFk1L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84" t="s">
        <v>30</v>
      </c>
      <c r="C41" s="1185"/>
      <c r="D41" s="105"/>
      <c r="E41" s="1190" t="s">
        <v>31</v>
      </c>
      <c r="F41" s="1190"/>
      <c r="G41" s="1190"/>
      <c r="H41" s="1191"/>
      <c r="I41" s="343">
        <v>13429</v>
      </c>
      <c r="J41" s="344">
        <v>13559</v>
      </c>
      <c r="K41" s="344">
        <v>13463</v>
      </c>
      <c r="L41" s="344">
        <v>14562</v>
      </c>
      <c r="M41" s="345">
        <v>15398</v>
      </c>
    </row>
    <row r="42" spans="2:13" ht="27.75" customHeight="1" x14ac:dyDescent="0.15">
      <c r="B42" s="1186"/>
      <c r="C42" s="1187"/>
      <c r="D42" s="106"/>
      <c r="E42" s="1192" t="s">
        <v>32</v>
      </c>
      <c r="F42" s="1192"/>
      <c r="G42" s="1192"/>
      <c r="H42" s="1193"/>
      <c r="I42" s="346">
        <v>82</v>
      </c>
      <c r="J42" s="347">
        <v>65</v>
      </c>
      <c r="K42" s="347">
        <v>47</v>
      </c>
      <c r="L42" s="347">
        <v>30</v>
      </c>
      <c r="M42" s="348">
        <v>23</v>
      </c>
    </row>
    <row r="43" spans="2:13" ht="27.75" customHeight="1" x14ac:dyDescent="0.15">
      <c r="B43" s="1186"/>
      <c r="C43" s="1187"/>
      <c r="D43" s="106"/>
      <c r="E43" s="1192" t="s">
        <v>33</v>
      </c>
      <c r="F43" s="1192"/>
      <c r="G43" s="1192"/>
      <c r="H43" s="1193"/>
      <c r="I43" s="346">
        <v>8422</v>
      </c>
      <c r="J43" s="347">
        <v>8025</v>
      </c>
      <c r="K43" s="347">
        <v>7703</v>
      </c>
      <c r="L43" s="347">
        <v>7481</v>
      </c>
      <c r="M43" s="348">
        <v>7136</v>
      </c>
    </row>
    <row r="44" spans="2:13" ht="27.75" customHeight="1" x14ac:dyDescent="0.15">
      <c r="B44" s="1186"/>
      <c r="C44" s="1187"/>
      <c r="D44" s="106"/>
      <c r="E44" s="1192" t="s">
        <v>34</v>
      </c>
      <c r="F44" s="1192"/>
      <c r="G44" s="1192"/>
      <c r="H44" s="1193"/>
      <c r="I44" s="346">
        <v>573</v>
      </c>
      <c r="J44" s="347">
        <v>573</v>
      </c>
      <c r="K44" s="347">
        <v>672</v>
      </c>
      <c r="L44" s="347">
        <v>682</v>
      </c>
      <c r="M44" s="348">
        <v>745</v>
      </c>
    </row>
    <row r="45" spans="2:13" ht="27.75" customHeight="1" x14ac:dyDescent="0.15">
      <c r="B45" s="1186"/>
      <c r="C45" s="1187"/>
      <c r="D45" s="106"/>
      <c r="E45" s="1192" t="s">
        <v>35</v>
      </c>
      <c r="F45" s="1192"/>
      <c r="G45" s="1192"/>
      <c r="H45" s="1193"/>
      <c r="I45" s="346">
        <v>1139</v>
      </c>
      <c r="J45" s="347">
        <v>1085</v>
      </c>
      <c r="K45" s="347">
        <v>1046</v>
      </c>
      <c r="L45" s="347">
        <v>994</v>
      </c>
      <c r="M45" s="348">
        <v>959</v>
      </c>
    </row>
    <row r="46" spans="2:13" ht="27.75" customHeight="1" x14ac:dyDescent="0.15">
      <c r="B46" s="1186"/>
      <c r="C46" s="1187"/>
      <c r="D46" s="107"/>
      <c r="E46" s="1192" t="s">
        <v>36</v>
      </c>
      <c r="F46" s="1192"/>
      <c r="G46" s="1192"/>
      <c r="H46" s="1193"/>
      <c r="I46" s="346" t="s">
        <v>486</v>
      </c>
      <c r="J46" s="347" t="s">
        <v>486</v>
      </c>
      <c r="K46" s="347" t="s">
        <v>486</v>
      </c>
      <c r="L46" s="347" t="s">
        <v>486</v>
      </c>
      <c r="M46" s="348" t="s">
        <v>486</v>
      </c>
    </row>
    <row r="47" spans="2:13" ht="27.75" customHeight="1" x14ac:dyDescent="0.15">
      <c r="B47" s="1186"/>
      <c r="C47" s="1187"/>
      <c r="D47" s="108"/>
      <c r="E47" s="1194" t="s">
        <v>37</v>
      </c>
      <c r="F47" s="1195"/>
      <c r="G47" s="1195"/>
      <c r="H47" s="1196"/>
      <c r="I47" s="346" t="s">
        <v>486</v>
      </c>
      <c r="J47" s="347" t="s">
        <v>486</v>
      </c>
      <c r="K47" s="347" t="s">
        <v>486</v>
      </c>
      <c r="L47" s="347" t="s">
        <v>486</v>
      </c>
      <c r="M47" s="348" t="s">
        <v>486</v>
      </c>
    </row>
    <row r="48" spans="2:13" ht="27.75" customHeight="1" x14ac:dyDescent="0.15">
      <c r="B48" s="1186"/>
      <c r="C48" s="1187"/>
      <c r="D48" s="106"/>
      <c r="E48" s="1192" t="s">
        <v>38</v>
      </c>
      <c r="F48" s="1192"/>
      <c r="G48" s="1192"/>
      <c r="H48" s="1193"/>
      <c r="I48" s="346" t="s">
        <v>486</v>
      </c>
      <c r="J48" s="347" t="s">
        <v>486</v>
      </c>
      <c r="K48" s="347" t="s">
        <v>486</v>
      </c>
      <c r="L48" s="347" t="s">
        <v>486</v>
      </c>
      <c r="M48" s="348" t="s">
        <v>486</v>
      </c>
    </row>
    <row r="49" spans="2:13" ht="27.75" customHeight="1" x14ac:dyDescent="0.15">
      <c r="B49" s="1188"/>
      <c r="C49" s="1189"/>
      <c r="D49" s="106"/>
      <c r="E49" s="1192" t="s">
        <v>39</v>
      </c>
      <c r="F49" s="1192"/>
      <c r="G49" s="1192"/>
      <c r="H49" s="1193"/>
      <c r="I49" s="346" t="s">
        <v>486</v>
      </c>
      <c r="J49" s="347" t="s">
        <v>486</v>
      </c>
      <c r="K49" s="347" t="s">
        <v>486</v>
      </c>
      <c r="L49" s="347" t="s">
        <v>486</v>
      </c>
      <c r="M49" s="348" t="s">
        <v>486</v>
      </c>
    </row>
    <row r="50" spans="2:13" ht="27.75" customHeight="1" x14ac:dyDescent="0.15">
      <c r="B50" s="1197" t="s">
        <v>40</v>
      </c>
      <c r="C50" s="1198"/>
      <c r="D50" s="109"/>
      <c r="E50" s="1192" t="s">
        <v>41</v>
      </c>
      <c r="F50" s="1192"/>
      <c r="G50" s="1192"/>
      <c r="H50" s="1193"/>
      <c r="I50" s="346">
        <v>6373</v>
      </c>
      <c r="J50" s="347">
        <v>6979</v>
      </c>
      <c r="K50" s="347">
        <v>7097</v>
      </c>
      <c r="L50" s="347">
        <v>6448</v>
      </c>
      <c r="M50" s="348">
        <v>6156</v>
      </c>
    </row>
    <row r="51" spans="2:13" ht="27.75" customHeight="1" x14ac:dyDescent="0.15">
      <c r="B51" s="1186"/>
      <c r="C51" s="1187"/>
      <c r="D51" s="106"/>
      <c r="E51" s="1192" t="s">
        <v>42</v>
      </c>
      <c r="F51" s="1192"/>
      <c r="G51" s="1192"/>
      <c r="H51" s="1193"/>
      <c r="I51" s="346">
        <v>519</v>
      </c>
      <c r="J51" s="347">
        <v>418</v>
      </c>
      <c r="K51" s="347">
        <v>335</v>
      </c>
      <c r="L51" s="347">
        <v>256</v>
      </c>
      <c r="M51" s="348">
        <v>199</v>
      </c>
    </row>
    <row r="52" spans="2:13" ht="27.75" customHeight="1" x14ac:dyDescent="0.15">
      <c r="B52" s="1188"/>
      <c r="C52" s="1189"/>
      <c r="D52" s="106"/>
      <c r="E52" s="1192" t="s">
        <v>43</v>
      </c>
      <c r="F52" s="1192"/>
      <c r="G52" s="1192"/>
      <c r="H52" s="1193"/>
      <c r="I52" s="346">
        <v>14955</v>
      </c>
      <c r="J52" s="347">
        <v>15001</v>
      </c>
      <c r="K52" s="347">
        <v>14838</v>
      </c>
      <c r="L52" s="347">
        <v>15123</v>
      </c>
      <c r="M52" s="348">
        <v>14229</v>
      </c>
    </row>
    <row r="53" spans="2:13" ht="27.75" customHeight="1" thickBot="1" x14ac:dyDescent="0.2">
      <c r="B53" s="1199" t="s">
        <v>19</v>
      </c>
      <c r="C53" s="1200"/>
      <c r="D53" s="110"/>
      <c r="E53" s="1201" t="s">
        <v>44</v>
      </c>
      <c r="F53" s="1201"/>
      <c r="G53" s="1201"/>
      <c r="H53" s="1202"/>
      <c r="I53" s="349">
        <v>1798</v>
      </c>
      <c r="J53" s="350">
        <v>908</v>
      </c>
      <c r="K53" s="350">
        <v>660</v>
      </c>
      <c r="L53" s="350">
        <v>1921</v>
      </c>
      <c r="M53" s="351">
        <v>3676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G22uSmTiHBBSoTCJjNZ3i+Q/i2yyvdJnlvD5RVszA0ibPNUlg2RPXR9vwepgXEXhrl6Fx3X659CAfrlO6HWoQ==" saltValue="82nneSTvz/U54HACRZXk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XFD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1668</v>
      </c>
      <c r="G55" s="352">
        <v>1668</v>
      </c>
      <c r="H55" s="353">
        <v>1669</v>
      </c>
    </row>
    <row r="56" spans="2:8" ht="52.5" customHeight="1" x14ac:dyDescent="0.15">
      <c r="B56" s="122"/>
      <c r="C56" s="1213" t="s">
        <v>47</v>
      </c>
      <c r="D56" s="1213"/>
      <c r="E56" s="1214"/>
      <c r="F56" s="354">
        <v>2953</v>
      </c>
      <c r="G56" s="354">
        <v>2553</v>
      </c>
      <c r="H56" s="355">
        <v>2553</v>
      </c>
    </row>
    <row r="57" spans="2:8" ht="53.25" customHeight="1" x14ac:dyDescent="0.15">
      <c r="B57" s="122"/>
      <c r="C57" s="1215" t="s">
        <v>48</v>
      </c>
      <c r="D57" s="1215"/>
      <c r="E57" s="1216"/>
      <c r="F57" s="356">
        <v>1997</v>
      </c>
      <c r="G57" s="356">
        <v>1768</v>
      </c>
      <c r="H57" s="357">
        <v>1474</v>
      </c>
    </row>
    <row r="58" spans="2:8" ht="45.75" customHeight="1" x14ac:dyDescent="0.15">
      <c r="B58" s="123"/>
      <c r="C58" s="1203" t="s">
        <v>557</v>
      </c>
      <c r="D58" s="1204"/>
      <c r="E58" s="1205"/>
      <c r="F58" s="358">
        <v>1402</v>
      </c>
      <c r="G58" s="358">
        <v>1146</v>
      </c>
      <c r="H58" s="359">
        <v>860</v>
      </c>
    </row>
    <row r="59" spans="2:8" ht="45.75" customHeight="1" x14ac:dyDescent="0.15">
      <c r="B59" s="123"/>
      <c r="C59" s="1203" t="s">
        <v>558</v>
      </c>
      <c r="D59" s="1204"/>
      <c r="E59" s="1205"/>
      <c r="F59" s="358">
        <v>298</v>
      </c>
      <c r="G59" s="358">
        <v>298</v>
      </c>
      <c r="H59" s="359">
        <v>298</v>
      </c>
    </row>
    <row r="60" spans="2:8" ht="45.75" customHeight="1" x14ac:dyDescent="0.15">
      <c r="B60" s="123"/>
      <c r="C60" s="1203" t="s">
        <v>559</v>
      </c>
      <c r="D60" s="1204"/>
      <c r="E60" s="1205"/>
      <c r="F60" s="358">
        <v>57</v>
      </c>
      <c r="G60" s="358">
        <v>87</v>
      </c>
      <c r="H60" s="359">
        <v>87</v>
      </c>
    </row>
    <row r="61" spans="2:8" ht="45.75" customHeight="1" x14ac:dyDescent="0.15">
      <c r="B61" s="123"/>
      <c r="C61" s="1203" t="s">
        <v>560</v>
      </c>
      <c r="D61" s="1204"/>
      <c r="E61" s="1205"/>
      <c r="F61" s="358">
        <v>59</v>
      </c>
      <c r="G61" s="358">
        <v>59</v>
      </c>
      <c r="H61" s="359">
        <v>59</v>
      </c>
    </row>
    <row r="62" spans="2:8" ht="45.75" customHeight="1" thickBot="1" x14ac:dyDescent="0.2">
      <c r="B62" s="124"/>
      <c r="C62" s="1206" t="s">
        <v>561</v>
      </c>
      <c r="D62" s="1207"/>
      <c r="E62" s="1208"/>
      <c r="F62" s="360">
        <v>45</v>
      </c>
      <c r="G62" s="360">
        <v>45</v>
      </c>
      <c r="H62" s="361">
        <v>45</v>
      </c>
    </row>
    <row r="63" spans="2:8" ht="52.5" customHeight="1" thickBot="1" x14ac:dyDescent="0.2">
      <c r="B63" s="125"/>
      <c r="C63" s="1209" t="s">
        <v>49</v>
      </c>
      <c r="D63" s="1209"/>
      <c r="E63" s="1210"/>
      <c r="F63" s="362">
        <v>6618</v>
      </c>
      <c r="G63" s="362">
        <v>5989</v>
      </c>
      <c r="H63" s="363">
        <v>5696</v>
      </c>
    </row>
    <row r="64" spans="2:8" x14ac:dyDescent="0.15"/>
  </sheetData>
  <sheetProtection algorithmName="SHA-512" hashValue="vmdMgDOmOMSalNaABd+vkdM76oaDU9A2abXCmt3EPtEzNIb/IDMvwkmS7ygCwfYf+zx9/NO3UyEqPONVTfpaww==" saltValue="hmVGpkvxVGMyhHHcjbfL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7235-2FB2-49B3-8634-45F9F5F96D41}">
  <sheetPr>
    <pageSetUpPr fitToPage="1"/>
  </sheetPr>
  <dimension ref="A1:DE85"/>
  <sheetViews>
    <sheetView showGridLines="0" zoomScaleNormal="100" zoomScaleSheetLayoutView="55" workbookViewId="0">
      <selection activeCell="AU18" sqref="AU18"/>
    </sheetView>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577</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573</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576</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571</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570</v>
      </c>
      <c r="AO51" s="1225"/>
      <c r="AP51" s="1225"/>
      <c r="AQ51" s="1225"/>
      <c r="AR51" s="1225"/>
      <c r="AS51" s="1225"/>
      <c r="AT51" s="1225"/>
      <c r="AU51" s="1225"/>
      <c r="AV51" s="1225"/>
      <c r="AW51" s="1225"/>
      <c r="AX51" s="1225"/>
      <c r="AY51" s="1225"/>
      <c r="AZ51" s="1225"/>
      <c r="BA51" s="1225"/>
      <c r="BB51" s="1225" t="s">
        <v>568</v>
      </c>
      <c r="BC51" s="1225"/>
      <c r="BD51" s="1225"/>
      <c r="BE51" s="1225"/>
      <c r="BF51" s="1225"/>
      <c r="BG51" s="1225"/>
      <c r="BH51" s="1225"/>
      <c r="BI51" s="1225"/>
      <c r="BJ51" s="1225"/>
      <c r="BK51" s="1225"/>
      <c r="BL51" s="1225"/>
      <c r="BM51" s="1225"/>
      <c r="BN51" s="1225"/>
      <c r="BO51" s="1225"/>
      <c r="BP51" s="1224">
        <v>29.6</v>
      </c>
      <c r="BQ51" s="1224"/>
      <c r="BR51" s="1224"/>
      <c r="BS51" s="1224"/>
      <c r="BT51" s="1224"/>
      <c r="BU51" s="1224"/>
      <c r="BV51" s="1224"/>
      <c r="BW51" s="1224"/>
      <c r="BX51" s="1224">
        <v>14.2</v>
      </c>
      <c r="BY51" s="1224"/>
      <c r="BZ51" s="1224"/>
      <c r="CA51" s="1224"/>
      <c r="CB51" s="1224"/>
      <c r="CC51" s="1224"/>
      <c r="CD51" s="1224"/>
      <c r="CE51" s="1224"/>
      <c r="CF51" s="1224">
        <v>10.9</v>
      </c>
      <c r="CG51" s="1224"/>
      <c r="CH51" s="1224"/>
      <c r="CI51" s="1224"/>
      <c r="CJ51" s="1224"/>
      <c r="CK51" s="1224"/>
      <c r="CL51" s="1224"/>
      <c r="CM51" s="1224"/>
      <c r="CN51" s="1224">
        <v>30.9</v>
      </c>
      <c r="CO51" s="1224"/>
      <c r="CP51" s="1224"/>
      <c r="CQ51" s="1224"/>
      <c r="CR51" s="1224"/>
      <c r="CS51" s="1224"/>
      <c r="CT51" s="1224"/>
      <c r="CU51" s="1224"/>
      <c r="CV51" s="1224">
        <v>58.2</v>
      </c>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575</v>
      </c>
      <c r="BC53" s="1225"/>
      <c r="BD53" s="1225"/>
      <c r="BE53" s="1225"/>
      <c r="BF53" s="1225"/>
      <c r="BG53" s="1225"/>
      <c r="BH53" s="1225"/>
      <c r="BI53" s="1225"/>
      <c r="BJ53" s="1225"/>
      <c r="BK53" s="1225"/>
      <c r="BL53" s="1225"/>
      <c r="BM53" s="1225"/>
      <c r="BN53" s="1225"/>
      <c r="BO53" s="1225"/>
      <c r="BP53" s="1224">
        <v>63.9</v>
      </c>
      <c r="BQ53" s="1224"/>
      <c r="BR53" s="1224"/>
      <c r="BS53" s="1224"/>
      <c r="BT53" s="1224"/>
      <c r="BU53" s="1224"/>
      <c r="BV53" s="1224"/>
      <c r="BW53" s="1224"/>
      <c r="BX53" s="1224">
        <v>64.599999999999994</v>
      </c>
      <c r="BY53" s="1224"/>
      <c r="BZ53" s="1224"/>
      <c r="CA53" s="1224"/>
      <c r="CB53" s="1224"/>
      <c r="CC53" s="1224"/>
      <c r="CD53" s="1224"/>
      <c r="CE53" s="1224"/>
      <c r="CF53" s="1224">
        <v>66.5</v>
      </c>
      <c r="CG53" s="1224"/>
      <c r="CH53" s="1224"/>
      <c r="CI53" s="1224"/>
      <c r="CJ53" s="1224"/>
      <c r="CK53" s="1224"/>
      <c r="CL53" s="1224"/>
      <c r="CM53" s="1224"/>
      <c r="CN53" s="1224">
        <v>67.7</v>
      </c>
      <c r="CO53" s="1224"/>
      <c r="CP53" s="1224"/>
      <c r="CQ53" s="1224"/>
      <c r="CR53" s="1224"/>
      <c r="CS53" s="1224"/>
      <c r="CT53" s="1224"/>
      <c r="CU53" s="1224"/>
      <c r="CV53" s="1224">
        <v>70</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569</v>
      </c>
      <c r="AO55" s="1226"/>
      <c r="AP55" s="1226"/>
      <c r="AQ55" s="1226"/>
      <c r="AR55" s="1226"/>
      <c r="AS55" s="1226"/>
      <c r="AT55" s="1226"/>
      <c r="AU55" s="1226"/>
      <c r="AV55" s="1226"/>
      <c r="AW55" s="1226"/>
      <c r="AX55" s="1226"/>
      <c r="AY55" s="1226"/>
      <c r="AZ55" s="1226"/>
      <c r="BA55" s="1226"/>
      <c r="BB55" s="1225" t="s">
        <v>568</v>
      </c>
      <c r="BC55" s="1225"/>
      <c r="BD55" s="1225"/>
      <c r="BE55" s="1225"/>
      <c r="BF55" s="1225"/>
      <c r="BG55" s="1225"/>
      <c r="BH55" s="1225"/>
      <c r="BI55" s="1225"/>
      <c r="BJ55" s="1225"/>
      <c r="BK55" s="1225"/>
      <c r="BL55" s="1225"/>
      <c r="BM55" s="1225"/>
      <c r="BN55" s="1225"/>
      <c r="BO55" s="1225"/>
      <c r="BP55" s="1224">
        <v>10.9</v>
      </c>
      <c r="BQ55" s="1224"/>
      <c r="BR55" s="1224"/>
      <c r="BS55" s="1224"/>
      <c r="BT55" s="1224"/>
      <c r="BU55" s="1224"/>
      <c r="BV55" s="1224"/>
      <c r="BW55" s="1224"/>
      <c r="BX55" s="1224">
        <v>6.5</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575</v>
      </c>
      <c r="BC57" s="1225"/>
      <c r="BD57" s="1225"/>
      <c r="BE57" s="1225"/>
      <c r="BF57" s="1225"/>
      <c r="BG57" s="1225"/>
      <c r="BH57" s="1225"/>
      <c r="BI57" s="1225"/>
      <c r="BJ57" s="1225"/>
      <c r="BK57" s="1225"/>
      <c r="BL57" s="1225"/>
      <c r="BM57" s="1225"/>
      <c r="BN57" s="1225"/>
      <c r="BO57" s="1225"/>
      <c r="BP57" s="1224">
        <v>62.2</v>
      </c>
      <c r="BQ57" s="1224"/>
      <c r="BR57" s="1224"/>
      <c r="BS57" s="1224"/>
      <c r="BT57" s="1224"/>
      <c r="BU57" s="1224"/>
      <c r="BV57" s="1224"/>
      <c r="BW57" s="1224"/>
      <c r="BX57" s="1224">
        <v>63.6</v>
      </c>
      <c r="BY57" s="1224"/>
      <c r="BZ57" s="1224"/>
      <c r="CA57" s="1224"/>
      <c r="CB57" s="1224"/>
      <c r="CC57" s="1224"/>
      <c r="CD57" s="1224"/>
      <c r="CE57" s="1224"/>
      <c r="CF57" s="1224">
        <v>64.7</v>
      </c>
      <c r="CG57" s="1224"/>
      <c r="CH57" s="1224"/>
      <c r="CI57" s="1224"/>
      <c r="CJ57" s="1224"/>
      <c r="CK57" s="1224"/>
      <c r="CL57" s="1224"/>
      <c r="CM57" s="1224"/>
      <c r="CN57" s="1224">
        <v>66.099999999999994</v>
      </c>
      <c r="CO57" s="1224"/>
      <c r="CP57" s="1224"/>
      <c r="CQ57" s="1224"/>
      <c r="CR57" s="1224"/>
      <c r="CS57" s="1224"/>
      <c r="CT57" s="1224"/>
      <c r="CU57" s="1224"/>
      <c r="CV57" s="1224">
        <v>67.7</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574</v>
      </c>
    </row>
    <row r="64" spans="1:109" ht="13.5" x14ac:dyDescent="0.15">
      <c r="B64" s="1218"/>
      <c r="G64" s="1254"/>
      <c r="I64" s="1256"/>
      <c r="J64" s="1256"/>
      <c r="K64" s="1256"/>
      <c r="L64" s="1256"/>
      <c r="M64" s="1256"/>
      <c r="N64" s="1255"/>
      <c r="AM64" s="1254"/>
      <c r="AN64" s="1254" t="s">
        <v>573</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9" s="1219" customFormat="1" ht="13.5" x14ac:dyDescent="0.15">
      <c r="B65" s="1218"/>
      <c r="C65" s="1217"/>
      <c r="D65" s="1217"/>
      <c r="E65" s="1217"/>
      <c r="F65" s="1217"/>
      <c r="G65" s="1217"/>
      <c r="H65" s="1217"/>
      <c r="I65" s="1217"/>
      <c r="J65" s="1217"/>
      <c r="K65" s="1217"/>
      <c r="L65" s="1217"/>
      <c r="M65" s="1217"/>
      <c r="N65" s="1217"/>
      <c r="O65" s="1217"/>
      <c r="P65" s="1217"/>
      <c r="Q65" s="1217"/>
      <c r="R65" s="1217"/>
      <c r="S65" s="1217"/>
      <c r="T65" s="1217"/>
      <c r="U65" s="1217"/>
      <c r="V65" s="1217"/>
      <c r="W65" s="1217"/>
      <c r="X65" s="1217"/>
      <c r="Y65" s="1217"/>
      <c r="Z65" s="1217"/>
      <c r="AA65" s="1217"/>
      <c r="AB65" s="1217"/>
      <c r="AC65" s="1217"/>
      <c r="AD65" s="1217"/>
      <c r="AE65" s="1217"/>
      <c r="AF65" s="1217"/>
      <c r="AG65" s="1217"/>
      <c r="AH65" s="1217"/>
      <c r="AI65" s="1217"/>
      <c r="AJ65" s="1217"/>
      <c r="AK65" s="1217"/>
      <c r="AL65" s="1217"/>
      <c r="AM65" s="1217"/>
      <c r="AN65" s="1252" t="s">
        <v>572</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c r="DE65" s="1218"/>
    </row>
    <row r="66" spans="2:109" s="1219" customFormat="1" ht="13.5" x14ac:dyDescent="0.15">
      <c r="B66" s="1218"/>
      <c r="C66" s="1217"/>
      <c r="D66" s="1217"/>
      <c r="E66" s="1217"/>
      <c r="F66" s="1217"/>
      <c r="G66" s="1217"/>
      <c r="H66" s="1217"/>
      <c r="I66" s="1217"/>
      <c r="J66" s="1217"/>
      <c r="K66" s="1217"/>
      <c r="L66" s="1217"/>
      <c r="M66" s="1217"/>
      <c r="N66" s="1217"/>
      <c r="O66" s="1217"/>
      <c r="P66" s="1217"/>
      <c r="Q66" s="1217"/>
      <c r="R66" s="1217"/>
      <c r="S66" s="1217"/>
      <c r="T66" s="1217"/>
      <c r="U66" s="1217"/>
      <c r="V66" s="1217"/>
      <c r="W66" s="1217"/>
      <c r="X66" s="1217"/>
      <c r="Y66" s="1217"/>
      <c r="Z66" s="1217"/>
      <c r="AA66" s="1217"/>
      <c r="AB66" s="1217"/>
      <c r="AC66" s="1217"/>
      <c r="AD66" s="1217"/>
      <c r="AE66" s="1217"/>
      <c r="AF66" s="1217"/>
      <c r="AG66" s="1217"/>
      <c r="AH66" s="1217"/>
      <c r="AI66" s="1217"/>
      <c r="AJ66" s="1217"/>
      <c r="AK66" s="1217"/>
      <c r="AL66" s="1217"/>
      <c r="AM66" s="1217"/>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c r="DE66" s="1218"/>
    </row>
    <row r="67" spans="2:109" s="1219" customFormat="1" ht="13.5" x14ac:dyDescent="0.15">
      <c r="B67" s="1218"/>
      <c r="C67" s="1217"/>
      <c r="D67" s="1217"/>
      <c r="E67" s="1217"/>
      <c r="F67" s="1217"/>
      <c r="G67" s="1217"/>
      <c r="H67" s="1217"/>
      <c r="I67" s="1217"/>
      <c r="J67" s="1217"/>
      <c r="K67" s="1217"/>
      <c r="L67" s="1217"/>
      <c r="M67" s="1217"/>
      <c r="N67" s="1217"/>
      <c r="O67" s="1217"/>
      <c r="P67" s="1217"/>
      <c r="Q67" s="1217"/>
      <c r="R67" s="1217"/>
      <c r="S67" s="1217"/>
      <c r="T67" s="1217"/>
      <c r="U67" s="1217"/>
      <c r="V67" s="1217"/>
      <c r="W67" s="1217"/>
      <c r="X67" s="1217"/>
      <c r="Y67" s="1217"/>
      <c r="Z67" s="1217"/>
      <c r="AA67" s="1217"/>
      <c r="AB67" s="1217"/>
      <c r="AC67" s="1217"/>
      <c r="AD67" s="1217"/>
      <c r="AE67" s="1217"/>
      <c r="AF67" s="1217"/>
      <c r="AG67" s="1217"/>
      <c r="AH67" s="1217"/>
      <c r="AI67" s="1217"/>
      <c r="AJ67" s="1217"/>
      <c r="AK67" s="1217"/>
      <c r="AL67" s="1217"/>
      <c r="AM67" s="1217"/>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c r="DE67" s="1218"/>
    </row>
    <row r="68" spans="2:109" s="1219" customFormat="1" ht="13.5" x14ac:dyDescent="0.15">
      <c r="B68" s="1218"/>
      <c r="C68" s="1217"/>
      <c r="D68" s="1217"/>
      <c r="E68" s="1217"/>
      <c r="F68" s="1217"/>
      <c r="G68" s="1217"/>
      <c r="H68" s="1217"/>
      <c r="I68" s="1217"/>
      <c r="J68" s="1217"/>
      <c r="K68" s="1217"/>
      <c r="L68" s="1217"/>
      <c r="M68" s="1217"/>
      <c r="N68" s="1217"/>
      <c r="O68" s="1217"/>
      <c r="P68" s="1217"/>
      <c r="Q68" s="1217"/>
      <c r="R68" s="1217"/>
      <c r="S68" s="1217"/>
      <c r="T68" s="1217"/>
      <c r="U68" s="1217"/>
      <c r="V68" s="1217"/>
      <c r="W68" s="1217"/>
      <c r="X68" s="1217"/>
      <c r="Y68" s="1217"/>
      <c r="Z68" s="1217"/>
      <c r="AA68" s="1217"/>
      <c r="AB68" s="1217"/>
      <c r="AC68" s="1217"/>
      <c r="AD68" s="1217"/>
      <c r="AE68" s="1217"/>
      <c r="AF68" s="1217"/>
      <c r="AG68" s="1217"/>
      <c r="AH68" s="1217"/>
      <c r="AI68" s="1217"/>
      <c r="AJ68" s="1217"/>
      <c r="AK68" s="1217"/>
      <c r="AL68" s="1217"/>
      <c r="AM68" s="1217"/>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c r="DE68" s="1218"/>
    </row>
    <row r="69" spans="2:109" s="1219" customFormat="1" ht="13.5" x14ac:dyDescent="0.15">
      <c r="B69" s="1218"/>
      <c r="C69" s="1217"/>
      <c r="D69" s="1217"/>
      <c r="E69" s="1217"/>
      <c r="F69" s="1217"/>
      <c r="G69" s="1217"/>
      <c r="H69" s="1217"/>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7"/>
      <c r="AI69" s="1217"/>
      <c r="AJ69" s="1217"/>
      <c r="AK69" s="1217"/>
      <c r="AL69" s="1217"/>
      <c r="AM69" s="1217"/>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c r="DE69" s="1218"/>
    </row>
    <row r="70" spans="2:109" s="1219" customFormat="1" ht="13.5" x14ac:dyDescent="0.15">
      <c r="B70" s="1218"/>
      <c r="C70" s="1217"/>
      <c r="D70" s="1217"/>
      <c r="E70" s="1217"/>
      <c r="F70" s="1217"/>
      <c r="G70" s="1217"/>
      <c r="H70" s="1243"/>
      <c r="I70" s="1243"/>
      <c r="J70" s="1241"/>
      <c r="K70" s="1241"/>
      <c r="L70" s="1240"/>
      <c r="M70" s="1241"/>
      <c r="N70" s="1240"/>
      <c r="O70" s="1217"/>
      <c r="P70" s="1217"/>
      <c r="Q70" s="1217"/>
      <c r="R70" s="1217"/>
      <c r="S70" s="1217"/>
      <c r="T70" s="1217"/>
      <c r="U70" s="1217"/>
      <c r="V70" s="1217"/>
      <c r="W70" s="1217"/>
      <c r="X70" s="1217"/>
      <c r="Y70" s="1217"/>
      <c r="Z70" s="1217"/>
      <c r="AA70" s="1217"/>
      <c r="AB70" s="1217"/>
      <c r="AC70" s="1217"/>
      <c r="AD70" s="1217"/>
      <c r="AE70" s="1217"/>
      <c r="AF70" s="1217"/>
      <c r="AG70" s="1217"/>
      <c r="AH70" s="1217"/>
      <c r="AI70" s="1217"/>
      <c r="AJ70" s="1217"/>
      <c r="AK70" s="1217"/>
      <c r="AL70" s="1217"/>
      <c r="AM70" s="1217"/>
      <c r="AN70" s="1231"/>
      <c r="AO70" s="1231"/>
      <c r="AP70" s="1231"/>
      <c r="AQ70" s="1217"/>
      <c r="AR70" s="1217"/>
      <c r="AS70" s="1217"/>
      <c r="AT70" s="1217"/>
      <c r="AU70" s="1217"/>
      <c r="AV70" s="1217"/>
      <c r="AW70" s="1217"/>
      <c r="AX70" s="1217"/>
      <c r="AY70" s="1217"/>
      <c r="AZ70" s="1231"/>
      <c r="BA70" s="1231"/>
      <c r="BB70" s="1231"/>
      <c r="BC70" s="1217"/>
      <c r="BD70" s="1217"/>
      <c r="BE70" s="1217"/>
      <c r="BF70" s="1217"/>
      <c r="BG70" s="1217"/>
      <c r="BH70" s="1217"/>
      <c r="BI70" s="1217"/>
      <c r="BJ70" s="1217"/>
      <c r="BK70" s="1217"/>
      <c r="BL70" s="1231"/>
      <c r="BM70" s="1231"/>
      <c r="BN70" s="1231"/>
      <c r="BO70" s="1217"/>
      <c r="BP70" s="1217"/>
      <c r="BQ70" s="1217"/>
      <c r="BR70" s="1217"/>
      <c r="BS70" s="1217"/>
      <c r="BT70" s="1217"/>
      <c r="BU70" s="1217"/>
      <c r="BV70" s="1217"/>
      <c r="BW70" s="1217"/>
      <c r="BX70" s="1231"/>
      <c r="BY70" s="1231"/>
      <c r="BZ70" s="1231"/>
      <c r="CA70" s="1217"/>
      <c r="CB70" s="1217"/>
      <c r="CC70" s="1217"/>
      <c r="CD70" s="1217"/>
      <c r="CE70" s="1217"/>
      <c r="CF70" s="1217"/>
      <c r="CG70" s="1217"/>
      <c r="CH70" s="1217"/>
      <c r="CI70" s="1217"/>
      <c r="CJ70" s="1231"/>
      <c r="CK70" s="1231"/>
      <c r="CL70" s="1231"/>
      <c r="CM70" s="1217"/>
      <c r="CN70" s="1217"/>
      <c r="CO70" s="1217"/>
      <c r="CP70" s="1217"/>
      <c r="CQ70" s="1217"/>
      <c r="CR70" s="1217"/>
      <c r="CS70" s="1217"/>
      <c r="CT70" s="1217"/>
      <c r="CU70" s="1217"/>
      <c r="CV70" s="1231"/>
      <c r="CW70" s="1231"/>
      <c r="CX70" s="1231"/>
      <c r="CY70" s="1217"/>
      <c r="CZ70" s="1217"/>
      <c r="DA70" s="1217"/>
      <c r="DB70" s="1217"/>
      <c r="DC70" s="1217"/>
      <c r="DE70" s="1218"/>
    </row>
    <row r="71" spans="2:109" s="1219" customFormat="1" ht="13.5" x14ac:dyDescent="0.15">
      <c r="B71" s="1218"/>
      <c r="C71" s="1217"/>
      <c r="D71" s="1217"/>
      <c r="E71" s="1217"/>
      <c r="F71" s="1217"/>
      <c r="G71" s="1239"/>
      <c r="H71" s="1217"/>
      <c r="I71" s="1242"/>
      <c r="J71" s="1241"/>
      <c r="K71" s="1241"/>
      <c r="L71" s="1240"/>
      <c r="M71" s="1241"/>
      <c r="N71" s="1240"/>
      <c r="O71" s="1217"/>
      <c r="P71" s="1217"/>
      <c r="Q71" s="1217"/>
      <c r="R71" s="1217"/>
      <c r="S71" s="1217"/>
      <c r="T71" s="1217"/>
      <c r="U71" s="1217"/>
      <c r="V71" s="1217"/>
      <c r="W71" s="1217"/>
      <c r="X71" s="1217"/>
      <c r="Y71" s="1217"/>
      <c r="Z71" s="1217"/>
      <c r="AA71" s="1217"/>
      <c r="AB71" s="1217"/>
      <c r="AC71" s="1217"/>
      <c r="AD71" s="1217"/>
      <c r="AE71" s="1217"/>
      <c r="AF71" s="1217"/>
      <c r="AG71" s="1217"/>
      <c r="AH71" s="1217"/>
      <c r="AI71" s="1217"/>
      <c r="AJ71" s="1217"/>
      <c r="AK71" s="1217"/>
      <c r="AL71" s="1217"/>
      <c r="AM71" s="1239"/>
      <c r="AN71" s="1217" t="s">
        <v>571</v>
      </c>
      <c r="AO71" s="1217"/>
      <c r="AP71" s="1217"/>
      <c r="AQ71" s="1217"/>
      <c r="AR71" s="1217"/>
      <c r="AS71" s="1217"/>
      <c r="AT71" s="1217"/>
      <c r="AU71" s="1217"/>
      <c r="AV71" s="1217"/>
      <c r="AW71" s="1217"/>
      <c r="AX71" s="1217"/>
      <c r="AY71" s="1217"/>
      <c r="AZ71" s="1217"/>
      <c r="BA71" s="1217"/>
      <c r="BB71" s="1217"/>
      <c r="BC71" s="1217"/>
      <c r="BD71" s="1217"/>
      <c r="BE71" s="1217"/>
      <c r="BF71" s="1217"/>
      <c r="BG71" s="1217"/>
      <c r="BH71" s="1217"/>
      <c r="BI71" s="1217"/>
      <c r="BJ71" s="1217"/>
      <c r="BK71" s="1217"/>
      <c r="BL71" s="1217"/>
      <c r="BM71" s="1217"/>
      <c r="BN71" s="1217"/>
      <c r="BO71" s="1217"/>
      <c r="BP71" s="1217"/>
      <c r="BQ71" s="1217"/>
      <c r="BR71" s="1217"/>
      <c r="BS71" s="1217"/>
      <c r="BT71" s="1217"/>
      <c r="BU71" s="1217"/>
      <c r="BV71" s="1217"/>
      <c r="BW71" s="1217"/>
      <c r="BX71" s="1217"/>
      <c r="BY71" s="1217"/>
      <c r="BZ71" s="1217"/>
      <c r="CA71" s="1217"/>
      <c r="CB71" s="1217"/>
      <c r="CC71" s="1217"/>
      <c r="CD71" s="1217"/>
      <c r="CE71" s="1217"/>
      <c r="CF71" s="1217"/>
      <c r="CG71" s="1217"/>
      <c r="CH71" s="1217"/>
      <c r="CI71" s="1217"/>
      <c r="CJ71" s="1217"/>
      <c r="CK71" s="1217"/>
      <c r="CL71" s="1217"/>
      <c r="CM71" s="1217"/>
      <c r="CN71" s="1217"/>
      <c r="CO71" s="1217"/>
      <c r="CP71" s="1217"/>
      <c r="CQ71" s="1217"/>
      <c r="CR71" s="1217"/>
      <c r="CS71" s="1217"/>
      <c r="CT71" s="1217"/>
      <c r="CU71" s="1217"/>
      <c r="CV71" s="1217"/>
      <c r="CW71" s="1217"/>
      <c r="CX71" s="1217"/>
      <c r="CY71" s="1217"/>
      <c r="CZ71" s="1217"/>
      <c r="DA71" s="1217"/>
      <c r="DB71" s="1217"/>
      <c r="DC71" s="1217"/>
      <c r="DE71" s="1218"/>
    </row>
    <row r="72" spans="2:109" s="1219" customFormat="1" ht="13.5" x14ac:dyDescent="0.15">
      <c r="B72" s="1218"/>
      <c r="C72" s="1217"/>
      <c r="D72" s="1217"/>
      <c r="E72" s="1217"/>
      <c r="F72" s="1217"/>
      <c r="G72" s="1229"/>
      <c r="H72" s="1229"/>
      <c r="I72" s="1229"/>
      <c r="J72" s="1229"/>
      <c r="K72" s="1238"/>
      <c r="L72" s="1238"/>
      <c r="M72" s="1237"/>
      <c r="N72" s="1237"/>
      <c r="O72" s="1217"/>
      <c r="P72" s="1217"/>
      <c r="Q72" s="1217"/>
      <c r="R72" s="1217"/>
      <c r="S72" s="1217"/>
      <c r="T72" s="1217"/>
      <c r="U72" s="1217"/>
      <c r="V72" s="1217"/>
      <c r="W72" s="1217"/>
      <c r="X72" s="1217"/>
      <c r="Y72" s="1217"/>
      <c r="Z72" s="1217"/>
      <c r="AA72" s="1217"/>
      <c r="AB72" s="1217"/>
      <c r="AC72" s="1217"/>
      <c r="AD72" s="1217"/>
      <c r="AE72" s="1217"/>
      <c r="AF72" s="1217"/>
      <c r="AG72" s="1217"/>
      <c r="AH72" s="1217"/>
      <c r="AI72" s="1217"/>
      <c r="AJ72" s="1217"/>
      <c r="AK72" s="1217"/>
      <c r="AL72" s="1217"/>
      <c r="AM72" s="121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c r="DE72" s="1218"/>
    </row>
    <row r="73" spans="2:109" s="1219" customFormat="1" ht="13.5" x14ac:dyDescent="0.15">
      <c r="B73" s="1218"/>
      <c r="C73" s="1217"/>
      <c r="D73" s="1217"/>
      <c r="E73" s="1217"/>
      <c r="F73" s="1217"/>
      <c r="G73" s="1233"/>
      <c r="H73" s="1233"/>
      <c r="I73" s="1233"/>
      <c r="J73" s="1233"/>
      <c r="K73" s="1230"/>
      <c r="L73" s="1230"/>
      <c r="M73" s="1230"/>
      <c r="N73" s="1230"/>
      <c r="O73" s="1217"/>
      <c r="P73" s="1217"/>
      <c r="Q73" s="1217"/>
      <c r="R73" s="1217"/>
      <c r="S73" s="1217"/>
      <c r="T73" s="1217"/>
      <c r="U73" s="1217"/>
      <c r="V73" s="1217"/>
      <c r="W73" s="1217"/>
      <c r="X73" s="1217"/>
      <c r="Y73" s="1217"/>
      <c r="Z73" s="1217"/>
      <c r="AA73" s="1217"/>
      <c r="AB73" s="1217"/>
      <c r="AC73" s="1217"/>
      <c r="AD73" s="1217"/>
      <c r="AE73" s="1217"/>
      <c r="AF73" s="1217"/>
      <c r="AG73" s="1217"/>
      <c r="AH73" s="1217"/>
      <c r="AI73" s="1217"/>
      <c r="AJ73" s="1217"/>
      <c r="AK73" s="1217"/>
      <c r="AL73" s="1217"/>
      <c r="AM73" s="1231"/>
      <c r="AN73" s="1225" t="s">
        <v>570</v>
      </c>
      <c r="AO73" s="1225"/>
      <c r="AP73" s="1225"/>
      <c r="AQ73" s="1225"/>
      <c r="AR73" s="1225"/>
      <c r="AS73" s="1225"/>
      <c r="AT73" s="1225"/>
      <c r="AU73" s="1225"/>
      <c r="AV73" s="1225"/>
      <c r="AW73" s="1225"/>
      <c r="AX73" s="1225"/>
      <c r="AY73" s="1225"/>
      <c r="AZ73" s="1225"/>
      <c r="BA73" s="1225"/>
      <c r="BB73" s="1225" t="s">
        <v>568</v>
      </c>
      <c r="BC73" s="1225"/>
      <c r="BD73" s="1225"/>
      <c r="BE73" s="1225"/>
      <c r="BF73" s="1225"/>
      <c r="BG73" s="1225"/>
      <c r="BH73" s="1225"/>
      <c r="BI73" s="1225"/>
      <c r="BJ73" s="1225"/>
      <c r="BK73" s="1225"/>
      <c r="BL73" s="1225"/>
      <c r="BM73" s="1225"/>
      <c r="BN73" s="1225"/>
      <c r="BO73" s="1225"/>
      <c r="BP73" s="1224">
        <v>29.6</v>
      </c>
      <c r="BQ73" s="1224"/>
      <c r="BR73" s="1224"/>
      <c r="BS73" s="1224"/>
      <c r="BT73" s="1224"/>
      <c r="BU73" s="1224"/>
      <c r="BV73" s="1224"/>
      <c r="BW73" s="1224"/>
      <c r="BX73" s="1224">
        <v>14.2</v>
      </c>
      <c r="BY73" s="1224"/>
      <c r="BZ73" s="1224"/>
      <c r="CA73" s="1224"/>
      <c r="CB73" s="1224"/>
      <c r="CC73" s="1224"/>
      <c r="CD73" s="1224"/>
      <c r="CE73" s="1224"/>
      <c r="CF73" s="1224">
        <v>10.9</v>
      </c>
      <c r="CG73" s="1224"/>
      <c r="CH73" s="1224"/>
      <c r="CI73" s="1224"/>
      <c r="CJ73" s="1224"/>
      <c r="CK73" s="1224"/>
      <c r="CL73" s="1224"/>
      <c r="CM73" s="1224"/>
      <c r="CN73" s="1224">
        <v>30.9</v>
      </c>
      <c r="CO73" s="1224"/>
      <c r="CP73" s="1224"/>
      <c r="CQ73" s="1224"/>
      <c r="CR73" s="1224"/>
      <c r="CS73" s="1224"/>
      <c r="CT73" s="1224"/>
      <c r="CU73" s="1224"/>
      <c r="CV73" s="1224">
        <v>58.2</v>
      </c>
      <c r="CW73" s="1224"/>
      <c r="CX73" s="1224"/>
      <c r="CY73" s="1224"/>
      <c r="CZ73" s="1224"/>
      <c r="DA73" s="1224"/>
      <c r="DB73" s="1224"/>
      <c r="DC73" s="1224"/>
      <c r="DE73" s="1218"/>
    </row>
    <row r="74" spans="2:109" s="1219" customFormat="1" ht="13.5" x14ac:dyDescent="0.15">
      <c r="B74" s="1218"/>
      <c r="C74" s="1217"/>
      <c r="D74" s="1217"/>
      <c r="E74" s="1217"/>
      <c r="F74" s="1217"/>
      <c r="G74" s="1233"/>
      <c r="H74" s="1233"/>
      <c r="I74" s="1233"/>
      <c r="J74" s="1233"/>
      <c r="K74" s="1230"/>
      <c r="L74" s="1230"/>
      <c r="M74" s="1230"/>
      <c r="N74" s="1230"/>
      <c r="O74" s="1217"/>
      <c r="P74" s="1217"/>
      <c r="Q74" s="1217"/>
      <c r="R74" s="1217"/>
      <c r="S74" s="1217"/>
      <c r="T74" s="1217"/>
      <c r="U74" s="1217"/>
      <c r="V74" s="1217"/>
      <c r="W74" s="1217"/>
      <c r="X74" s="1217"/>
      <c r="Y74" s="1217"/>
      <c r="Z74" s="1217"/>
      <c r="AA74" s="1217"/>
      <c r="AB74" s="1217"/>
      <c r="AC74" s="1217"/>
      <c r="AD74" s="1217"/>
      <c r="AE74" s="1217"/>
      <c r="AF74" s="1217"/>
      <c r="AG74" s="1217"/>
      <c r="AH74" s="1217"/>
      <c r="AI74" s="1217"/>
      <c r="AJ74" s="1217"/>
      <c r="AK74" s="1217"/>
      <c r="AL74" s="1217"/>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c r="DE74" s="1218"/>
    </row>
    <row r="75" spans="2:109" s="1219" customFormat="1" ht="13.5" x14ac:dyDescent="0.15">
      <c r="B75" s="1218"/>
      <c r="C75" s="1217"/>
      <c r="D75" s="1217"/>
      <c r="E75" s="1217"/>
      <c r="F75" s="1217"/>
      <c r="G75" s="1233"/>
      <c r="H75" s="1233"/>
      <c r="I75" s="1229"/>
      <c r="J75" s="1229"/>
      <c r="K75" s="1232"/>
      <c r="L75" s="1232"/>
      <c r="M75" s="1232"/>
      <c r="N75" s="1232"/>
      <c r="O75" s="1217"/>
      <c r="P75" s="1217"/>
      <c r="Q75" s="1217"/>
      <c r="R75" s="1217"/>
      <c r="S75" s="1217"/>
      <c r="T75" s="1217"/>
      <c r="U75" s="1217"/>
      <c r="V75" s="1217"/>
      <c r="W75" s="1217"/>
      <c r="X75" s="1217"/>
      <c r="Y75" s="1217"/>
      <c r="Z75" s="1217"/>
      <c r="AA75" s="1217"/>
      <c r="AB75" s="1217"/>
      <c r="AC75" s="1217"/>
      <c r="AD75" s="1217"/>
      <c r="AE75" s="1217"/>
      <c r="AF75" s="1217"/>
      <c r="AG75" s="1217"/>
      <c r="AH75" s="1217"/>
      <c r="AI75" s="1217"/>
      <c r="AJ75" s="1217"/>
      <c r="AK75" s="1217"/>
      <c r="AL75" s="1217"/>
      <c r="AM75" s="1231"/>
      <c r="AN75" s="1225"/>
      <c r="AO75" s="1225"/>
      <c r="AP75" s="1225"/>
      <c r="AQ75" s="1225"/>
      <c r="AR75" s="1225"/>
      <c r="AS75" s="1225"/>
      <c r="AT75" s="1225"/>
      <c r="AU75" s="1225"/>
      <c r="AV75" s="1225"/>
      <c r="AW75" s="1225"/>
      <c r="AX75" s="1225"/>
      <c r="AY75" s="1225"/>
      <c r="AZ75" s="1225"/>
      <c r="BA75" s="1225"/>
      <c r="BB75" s="1225" t="s">
        <v>567</v>
      </c>
      <c r="BC75" s="1225"/>
      <c r="BD75" s="1225"/>
      <c r="BE75" s="1225"/>
      <c r="BF75" s="1225"/>
      <c r="BG75" s="1225"/>
      <c r="BH75" s="1225"/>
      <c r="BI75" s="1225"/>
      <c r="BJ75" s="1225"/>
      <c r="BK75" s="1225"/>
      <c r="BL75" s="1225"/>
      <c r="BM75" s="1225"/>
      <c r="BN75" s="1225"/>
      <c r="BO75" s="1225"/>
      <c r="BP75" s="1224">
        <v>13.9</v>
      </c>
      <c r="BQ75" s="1224"/>
      <c r="BR75" s="1224"/>
      <c r="BS75" s="1224"/>
      <c r="BT75" s="1224"/>
      <c r="BU75" s="1224"/>
      <c r="BV75" s="1224"/>
      <c r="BW75" s="1224"/>
      <c r="BX75" s="1224">
        <v>14</v>
      </c>
      <c r="BY75" s="1224"/>
      <c r="BZ75" s="1224"/>
      <c r="CA75" s="1224"/>
      <c r="CB75" s="1224"/>
      <c r="CC75" s="1224"/>
      <c r="CD75" s="1224"/>
      <c r="CE75" s="1224"/>
      <c r="CF75" s="1224">
        <v>14.6</v>
      </c>
      <c r="CG75" s="1224"/>
      <c r="CH75" s="1224"/>
      <c r="CI75" s="1224"/>
      <c r="CJ75" s="1224"/>
      <c r="CK75" s="1224"/>
      <c r="CL75" s="1224"/>
      <c r="CM75" s="1224"/>
      <c r="CN75" s="1224">
        <v>15.5</v>
      </c>
      <c r="CO75" s="1224"/>
      <c r="CP75" s="1224"/>
      <c r="CQ75" s="1224"/>
      <c r="CR75" s="1224"/>
      <c r="CS75" s="1224"/>
      <c r="CT75" s="1224"/>
      <c r="CU75" s="1224"/>
      <c r="CV75" s="1224">
        <v>16.100000000000001</v>
      </c>
      <c r="CW75" s="1224"/>
      <c r="CX75" s="1224"/>
      <c r="CY75" s="1224"/>
      <c r="CZ75" s="1224"/>
      <c r="DA75" s="1224"/>
      <c r="DB75" s="1224"/>
      <c r="DC75" s="1224"/>
      <c r="DE75" s="1218"/>
    </row>
    <row r="76" spans="2:109" s="1219" customFormat="1" ht="13.5" x14ac:dyDescent="0.15">
      <c r="B76" s="1218"/>
      <c r="C76" s="1217"/>
      <c r="D76" s="1217"/>
      <c r="E76" s="1217"/>
      <c r="F76" s="1217"/>
      <c r="G76" s="1233"/>
      <c r="H76" s="1233"/>
      <c r="I76" s="1229"/>
      <c r="J76" s="1229"/>
      <c r="K76" s="1232"/>
      <c r="L76" s="1232"/>
      <c r="M76" s="1232"/>
      <c r="N76" s="1232"/>
      <c r="O76" s="1217"/>
      <c r="P76" s="1217"/>
      <c r="Q76" s="1217"/>
      <c r="R76" s="1217"/>
      <c r="S76" s="1217"/>
      <c r="T76" s="1217"/>
      <c r="U76" s="1217"/>
      <c r="V76" s="1217"/>
      <c r="W76" s="1217"/>
      <c r="X76" s="1217"/>
      <c r="Y76" s="1217"/>
      <c r="Z76" s="1217"/>
      <c r="AA76" s="1217"/>
      <c r="AB76" s="1217"/>
      <c r="AC76" s="1217"/>
      <c r="AD76" s="1217"/>
      <c r="AE76" s="1217"/>
      <c r="AF76" s="1217"/>
      <c r="AG76" s="1217"/>
      <c r="AH76" s="1217"/>
      <c r="AI76" s="1217"/>
      <c r="AJ76" s="1217"/>
      <c r="AK76" s="1217"/>
      <c r="AL76" s="1217"/>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c r="DE76" s="1218"/>
    </row>
    <row r="77" spans="2:109" s="1219" customFormat="1" ht="13.5" x14ac:dyDescent="0.15">
      <c r="B77" s="1218"/>
      <c r="C77" s="1217"/>
      <c r="D77" s="1217"/>
      <c r="E77" s="1217"/>
      <c r="F77" s="1217"/>
      <c r="G77" s="1229"/>
      <c r="H77" s="1229"/>
      <c r="I77" s="1229"/>
      <c r="J77" s="1229"/>
      <c r="K77" s="1230"/>
      <c r="L77" s="1230"/>
      <c r="M77" s="1230"/>
      <c r="N77" s="1230"/>
      <c r="O77" s="1217"/>
      <c r="P77" s="1217"/>
      <c r="Q77" s="1217"/>
      <c r="R77" s="1217"/>
      <c r="S77" s="1217"/>
      <c r="T77" s="1217"/>
      <c r="U77" s="1217"/>
      <c r="V77" s="1217"/>
      <c r="W77" s="1217"/>
      <c r="X77" s="1217"/>
      <c r="Y77" s="1217"/>
      <c r="Z77" s="1217"/>
      <c r="AA77" s="1217"/>
      <c r="AB77" s="1217"/>
      <c r="AC77" s="1217"/>
      <c r="AD77" s="1217"/>
      <c r="AE77" s="1217"/>
      <c r="AF77" s="1217"/>
      <c r="AG77" s="1217"/>
      <c r="AH77" s="1217"/>
      <c r="AI77" s="1217"/>
      <c r="AJ77" s="1217"/>
      <c r="AK77" s="1217"/>
      <c r="AL77" s="1217"/>
      <c r="AM77" s="1217"/>
      <c r="AN77" s="1226" t="s">
        <v>569</v>
      </c>
      <c r="AO77" s="1226"/>
      <c r="AP77" s="1226"/>
      <c r="AQ77" s="1226"/>
      <c r="AR77" s="1226"/>
      <c r="AS77" s="1226"/>
      <c r="AT77" s="1226"/>
      <c r="AU77" s="1226"/>
      <c r="AV77" s="1226"/>
      <c r="AW77" s="1226"/>
      <c r="AX77" s="1226"/>
      <c r="AY77" s="1226"/>
      <c r="AZ77" s="1226"/>
      <c r="BA77" s="1226"/>
      <c r="BB77" s="1225" t="s">
        <v>568</v>
      </c>
      <c r="BC77" s="1225"/>
      <c r="BD77" s="1225"/>
      <c r="BE77" s="1225"/>
      <c r="BF77" s="1225"/>
      <c r="BG77" s="1225"/>
      <c r="BH77" s="1225"/>
      <c r="BI77" s="1225"/>
      <c r="BJ77" s="1225"/>
      <c r="BK77" s="1225"/>
      <c r="BL77" s="1225"/>
      <c r="BM77" s="1225"/>
      <c r="BN77" s="1225"/>
      <c r="BO77" s="1225"/>
      <c r="BP77" s="1224">
        <v>10.9</v>
      </c>
      <c r="BQ77" s="1224"/>
      <c r="BR77" s="1224"/>
      <c r="BS77" s="1224"/>
      <c r="BT77" s="1224"/>
      <c r="BU77" s="1224"/>
      <c r="BV77" s="1224"/>
      <c r="BW77" s="1224"/>
      <c r="BX77" s="1224">
        <v>6.5</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c r="DE77" s="1218"/>
    </row>
    <row r="78" spans="2:109" s="1219" customFormat="1" ht="13.5" x14ac:dyDescent="0.15">
      <c r="B78" s="1218"/>
      <c r="C78" s="1217"/>
      <c r="D78" s="1217"/>
      <c r="E78" s="1217"/>
      <c r="F78" s="1217"/>
      <c r="G78" s="1229"/>
      <c r="H78" s="1229"/>
      <c r="I78" s="1229"/>
      <c r="J78" s="1229"/>
      <c r="K78" s="1230"/>
      <c r="L78" s="1230"/>
      <c r="M78" s="1230"/>
      <c r="N78" s="1230"/>
      <c r="O78" s="1217"/>
      <c r="P78" s="1217"/>
      <c r="Q78" s="1217"/>
      <c r="R78" s="1217"/>
      <c r="S78" s="1217"/>
      <c r="T78" s="1217"/>
      <c r="U78" s="1217"/>
      <c r="V78" s="1217"/>
      <c r="W78" s="1217"/>
      <c r="X78" s="1217"/>
      <c r="Y78" s="1217"/>
      <c r="Z78" s="1217"/>
      <c r="AA78" s="1217"/>
      <c r="AB78" s="1217"/>
      <c r="AC78" s="1217"/>
      <c r="AD78" s="1217"/>
      <c r="AE78" s="1217"/>
      <c r="AF78" s="1217"/>
      <c r="AG78" s="1217"/>
      <c r="AH78" s="1217"/>
      <c r="AI78" s="1217"/>
      <c r="AJ78" s="1217"/>
      <c r="AK78" s="1217"/>
      <c r="AL78" s="1217"/>
      <c r="AM78" s="1217"/>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c r="DE78" s="1218"/>
    </row>
    <row r="79" spans="2:109" s="1219" customFormat="1" ht="13.5" x14ac:dyDescent="0.15">
      <c r="B79" s="1218"/>
      <c r="C79" s="1217"/>
      <c r="D79" s="1217"/>
      <c r="E79" s="1217"/>
      <c r="F79" s="1217"/>
      <c r="G79" s="1229"/>
      <c r="H79" s="1229"/>
      <c r="I79" s="1228"/>
      <c r="J79" s="1228"/>
      <c r="K79" s="1227"/>
      <c r="L79" s="1227"/>
      <c r="M79" s="1227"/>
      <c r="N79" s="1227"/>
      <c r="O79" s="1217"/>
      <c r="P79" s="1217"/>
      <c r="Q79" s="1217"/>
      <c r="R79" s="1217"/>
      <c r="S79" s="1217"/>
      <c r="T79" s="1217"/>
      <c r="U79" s="1217"/>
      <c r="V79" s="1217"/>
      <c r="W79" s="1217"/>
      <c r="X79" s="1217"/>
      <c r="Y79" s="1217"/>
      <c r="Z79" s="1217"/>
      <c r="AA79" s="1217"/>
      <c r="AB79" s="1217"/>
      <c r="AC79" s="1217"/>
      <c r="AD79" s="1217"/>
      <c r="AE79" s="1217"/>
      <c r="AF79" s="1217"/>
      <c r="AG79" s="1217"/>
      <c r="AH79" s="1217"/>
      <c r="AI79" s="1217"/>
      <c r="AJ79" s="1217"/>
      <c r="AK79" s="1217"/>
      <c r="AL79" s="1217"/>
      <c r="AM79" s="1217"/>
      <c r="AN79" s="1226"/>
      <c r="AO79" s="1226"/>
      <c r="AP79" s="1226"/>
      <c r="AQ79" s="1226"/>
      <c r="AR79" s="1226"/>
      <c r="AS79" s="1226"/>
      <c r="AT79" s="1226"/>
      <c r="AU79" s="1226"/>
      <c r="AV79" s="1226"/>
      <c r="AW79" s="1226"/>
      <c r="AX79" s="1226"/>
      <c r="AY79" s="1226"/>
      <c r="AZ79" s="1226"/>
      <c r="BA79" s="1226"/>
      <c r="BB79" s="1225" t="s">
        <v>567</v>
      </c>
      <c r="BC79" s="1225"/>
      <c r="BD79" s="1225"/>
      <c r="BE79" s="1225"/>
      <c r="BF79" s="1225"/>
      <c r="BG79" s="1225"/>
      <c r="BH79" s="1225"/>
      <c r="BI79" s="1225"/>
      <c r="BJ79" s="1225"/>
      <c r="BK79" s="1225"/>
      <c r="BL79" s="1225"/>
      <c r="BM79" s="1225"/>
      <c r="BN79" s="1225"/>
      <c r="BO79" s="1225"/>
      <c r="BP79" s="1224">
        <v>5.9</v>
      </c>
      <c r="BQ79" s="1224"/>
      <c r="BR79" s="1224"/>
      <c r="BS79" s="1224"/>
      <c r="BT79" s="1224"/>
      <c r="BU79" s="1224"/>
      <c r="BV79" s="1224"/>
      <c r="BW79" s="1224"/>
      <c r="BX79" s="1224">
        <v>5.9</v>
      </c>
      <c r="BY79" s="1224"/>
      <c r="BZ79" s="1224"/>
      <c r="CA79" s="1224"/>
      <c r="CB79" s="1224"/>
      <c r="CC79" s="1224"/>
      <c r="CD79" s="1224"/>
      <c r="CE79" s="1224"/>
      <c r="CF79" s="1224">
        <v>6.1</v>
      </c>
      <c r="CG79" s="1224"/>
      <c r="CH79" s="1224"/>
      <c r="CI79" s="1224"/>
      <c r="CJ79" s="1224"/>
      <c r="CK79" s="1224"/>
      <c r="CL79" s="1224"/>
      <c r="CM79" s="1224"/>
      <c r="CN79" s="1224">
        <v>6.5</v>
      </c>
      <c r="CO79" s="1224"/>
      <c r="CP79" s="1224"/>
      <c r="CQ79" s="1224"/>
      <c r="CR79" s="1224"/>
      <c r="CS79" s="1224"/>
      <c r="CT79" s="1224"/>
      <c r="CU79" s="1224"/>
      <c r="CV79" s="1224">
        <v>6.6</v>
      </c>
      <c r="CW79" s="1224"/>
      <c r="CX79" s="1224"/>
      <c r="CY79" s="1224"/>
      <c r="CZ79" s="1224"/>
      <c r="DA79" s="1224"/>
      <c r="DB79" s="1224"/>
      <c r="DC79" s="1224"/>
      <c r="DE79" s="1218"/>
    </row>
    <row r="80" spans="2:109" s="1219" customFormat="1" ht="13.5" x14ac:dyDescent="0.15">
      <c r="B80" s="1218"/>
      <c r="C80" s="1217"/>
      <c r="D80" s="1217"/>
      <c r="E80" s="1217"/>
      <c r="F80" s="1217"/>
      <c r="G80" s="1229"/>
      <c r="H80" s="1229"/>
      <c r="I80" s="1228"/>
      <c r="J80" s="1228"/>
      <c r="K80" s="1227"/>
      <c r="L80" s="1227"/>
      <c r="M80" s="1227"/>
      <c r="N80" s="1227"/>
      <c r="O80" s="1217"/>
      <c r="P80" s="1217"/>
      <c r="Q80" s="1217"/>
      <c r="R80" s="1217"/>
      <c r="S80" s="1217"/>
      <c r="T80" s="1217"/>
      <c r="U80" s="1217"/>
      <c r="V80" s="1217"/>
      <c r="W80" s="1217"/>
      <c r="X80" s="1217"/>
      <c r="Y80" s="1217"/>
      <c r="Z80" s="1217"/>
      <c r="AA80" s="1217"/>
      <c r="AB80" s="1217"/>
      <c r="AC80" s="1217"/>
      <c r="AD80" s="1217"/>
      <c r="AE80" s="1217"/>
      <c r="AF80" s="1217"/>
      <c r="AG80" s="1217"/>
      <c r="AH80" s="1217"/>
      <c r="AI80" s="1217"/>
      <c r="AJ80" s="1217"/>
      <c r="AK80" s="1217"/>
      <c r="AL80" s="1217"/>
      <c r="AM80" s="121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c r="DE80" s="1218"/>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ybpBoeVndyUVHFDuRtNdNGeLnt9o1wWYv1gt5v6lDO8b5Yoo339KfQHGEj+RrPER/Oj2Ou0ZUfQwH1k2R0pweQ==" saltValue="kTBZL09+mv2VH2megygRd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CV75:DC76"/>
    <mergeCell ref="G77:H80"/>
    <mergeCell ref="I77:J78"/>
    <mergeCell ref="K77:K78"/>
    <mergeCell ref="L77:L78"/>
    <mergeCell ref="M77:M78"/>
    <mergeCell ref="CF77:CM78"/>
    <mergeCell ref="CF79:CM80"/>
    <mergeCell ref="BP75:BW76"/>
    <mergeCell ref="BX75:CE76"/>
    <mergeCell ref="CF75:CM76"/>
    <mergeCell ref="CN75:CU76"/>
    <mergeCell ref="BP79:BW80"/>
    <mergeCell ref="BX79:CE80"/>
    <mergeCell ref="N77:N78"/>
    <mergeCell ref="AN77:BA80"/>
    <mergeCell ref="BB77:BO78"/>
    <mergeCell ref="BP77:BW78"/>
    <mergeCell ref="BX77:CE78"/>
    <mergeCell ref="CN79:CU80"/>
    <mergeCell ref="CV79:DC80"/>
    <mergeCell ref="CN77:CU78"/>
    <mergeCell ref="CV77:DC78"/>
    <mergeCell ref="I79:J80"/>
    <mergeCell ref="K79:K80"/>
    <mergeCell ref="L79:L80"/>
    <mergeCell ref="M79:M80"/>
    <mergeCell ref="N79:N80"/>
    <mergeCell ref="BB79:BO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E42A8-40BA-431E-B44F-8B1D1831FADA}">
  <sheetPr>
    <pageSetUpPr fitToPage="1"/>
  </sheetPr>
  <dimension ref="A1:DR125"/>
  <sheetViews>
    <sheetView showGridLines="0" topLeftCell="A73" zoomScale="85" zoomScaleNormal="85" zoomScaleSheetLayoutView="70" workbookViewId="0">
      <selection activeCell="AU18" sqref="AU1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W5hkUXKHQsoq8ljwKJiHoz6SzIfUl8oLges7zDo6A1LiYS3TtlOsqrIZkRq+tP+ECqP4fYuEuXy2vYRWJpLxWw==" saltValue="Np4A8QNcrMtyS/FUyqQb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38213-4FDD-43DE-AEF9-5A899F06C470}">
  <sheetPr>
    <pageSetUpPr fitToPage="1"/>
  </sheetPr>
  <dimension ref="A1:DR125"/>
  <sheetViews>
    <sheetView showGridLines="0" topLeftCell="A85" zoomScaleNormal="100" zoomScaleSheetLayoutView="55" workbookViewId="0">
      <selection activeCell="AU18" sqref="AU1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3GLbfv2TM9xI8fmmZMBczi6AL29P2oQrMqGD+JwmJq4A9dGaO2mX3PJWVFOAEG0ZQ7h8w2uF0E5dc+eDZR4KXg==" saltValue="TIVYSTfnPlzFo0Nz2gyf5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90451</v>
      </c>
      <c r="E3" s="144"/>
      <c r="F3" s="145">
        <v>53895</v>
      </c>
      <c r="G3" s="146"/>
      <c r="H3" s="147"/>
    </row>
    <row r="4" spans="1:8" x14ac:dyDescent="0.15">
      <c r="A4" s="148"/>
      <c r="B4" s="149"/>
      <c r="C4" s="150"/>
      <c r="D4" s="151">
        <v>32003</v>
      </c>
      <c r="E4" s="152"/>
      <c r="F4" s="153">
        <v>31224</v>
      </c>
      <c r="G4" s="154"/>
      <c r="H4" s="155"/>
    </row>
    <row r="5" spans="1:8" x14ac:dyDescent="0.15">
      <c r="A5" s="136" t="s">
        <v>518</v>
      </c>
      <c r="B5" s="141"/>
      <c r="C5" s="142"/>
      <c r="D5" s="143">
        <v>118539</v>
      </c>
      <c r="E5" s="144"/>
      <c r="F5" s="145">
        <v>56181</v>
      </c>
      <c r="G5" s="146"/>
      <c r="H5" s="147"/>
    </row>
    <row r="6" spans="1:8" x14ac:dyDescent="0.15">
      <c r="A6" s="148"/>
      <c r="B6" s="149"/>
      <c r="C6" s="150"/>
      <c r="D6" s="151">
        <v>37668</v>
      </c>
      <c r="E6" s="152"/>
      <c r="F6" s="153">
        <v>32039</v>
      </c>
      <c r="G6" s="154"/>
      <c r="H6" s="155"/>
    </row>
    <row r="7" spans="1:8" x14ac:dyDescent="0.15">
      <c r="A7" s="136" t="s">
        <v>519</v>
      </c>
      <c r="B7" s="141"/>
      <c r="C7" s="142"/>
      <c r="D7" s="143">
        <v>108135</v>
      </c>
      <c r="E7" s="144"/>
      <c r="F7" s="145">
        <v>47730</v>
      </c>
      <c r="G7" s="146"/>
      <c r="H7" s="147"/>
    </row>
    <row r="8" spans="1:8" x14ac:dyDescent="0.15">
      <c r="A8" s="148"/>
      <c r="B8" s="149"/>
      <c r="C8" s="150"/>
      <c r="D8" s="151">
        <v>49635</v>
      </c>
      <c r="E8" s="152"/>
      <c r="F8" s="153">
        <v>26378</v>
      </c>
      <c r="G8" s="154"/>
      <c r="H8" s="155"/>
    </row>
    <row r="9" spans="1:8" x14ac:dyDescent="0.15">
      <c r="A9" s="136" t="s">
        <v>520</v>
      </c>
      <c r="B9" s="141"/>
      <c r="C9" s="142"/>
      <c r="D9" s="143">
        <v>159395</v>
      </c>
      <c r="E9" s="144"/>
      <c r="F9" s="145">
        <v>61921</v>
      </c>
      <c r="G9" s="146"/>
      <c r="H9" s="147"/>
    </row>
    <row r="10" spans="1:8" x14ac:dyDescent="0.15">
      <c r="A10" s="148"/>
      <c r="B10" s="149"/>
      <c r="C10" s="150"/>
      <c r="D10" s="151">
        <v>135806</v>
      </c>
      <c r="E10" s="152"/>
      <c r="F10" s="153">
        <v>34719</v>
      </c>
      <c r="G10" s="154"/>
      <c r="H10" s="155"/>
    </row>
    <row r="11" spans="1:8" x14ac:dyDescent="0.15">
      <c r="A11" s="136" t="s">
        <v>521</v>
      </c>
      <c r="B11" s="141"/>
      <c r="C11" s="142"/>
      <c r="D11" s="143">
        <v>152386</v>
      </c>
      <c r="E11" s="144"/>
      <c r="F11" s="145">
        <v>62764</v>
      </c>
      <c r="G11" s="146"/>
      <c r="H11" s="147"/>
    </row>
    <row r="12" spans="1:8" x14ac:dyDescent="0.15">
      <c r="A12" s="148"/>
      <c r="B12" s="149"/>
      <c r="C12" s="156"/>
      <c r="D12" s="151">
        <v>106613</v>
      </c>
      <c r="E12" s="152"/>
      <c r="F12" s="153">
        <v>36476</v>
      </c>
      <c r="G12" s="154"/>
      <c r="H12" s="155"/>
    </row>
    <row r="13" spans="1:8" x14ac:dyDescent="0.15">
      <c r="A13" s="136"/>
      <c r="B13" s="141"/>
      <c r="C13" s="157"/>
      <c r="D13" s="158">
        <v>125781</v>
      </c>
      <c r="E13" s="159"/>
      <c r="F13" s="160">
        <v>56498</v>
      </c>
      <c r="G13" s="161"/>
      <c r="H13" s="147"/>
    </row>
    <row r="14" spans="1:8" x14ac:dyDescent="0.15">
      <c r="A14" s="148"/>
      <c r="B14" s="149"/>
      <c r="C14" s="150"/>
      <c r="D14" s="151">
        <v>72345</v>
      </c>
      <c r="E14" s="152"/>
      <c r="F14" s="153">
        <v>32167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7.02</v>
      </c>
      <c r="C19" s="162">
        <f>ROUND(VALUE(SUBSTITUTE(実質収支比率等に係る経年分析!G$48,"▲","-")),2)</f>
        <v>6.14</v>
      </c>
      <c r="D19" s="162">
        <f>ROUND(VALUE(SUBSTITUTE(実質収支比率等に係る経年分析!H$48,"▲","-")),2)</f>
        <v>5.8</v>
      </c>
      <c r="E19" s="162">
        <f>ROUND(VALUE(SUBSTITUTE(実質収支比率等に係る経年分析!I$48,"▲","-")),2)</f>
        <v>6.22</v>
      </c>
      <c r="F19" s="162">
        <f>ROUND(VALUE(SUBSTITUTE(実質収支比率等に係る経年分析!J$48,"▲","-")),2)</f>
        <v>6.78</v>
      </c>
    </row>
    <row r="20" spans="1:11" x14ac:dyDescent="0.15">
      <c r="A20" s="162" t="s">
        <v>53</v>
      </c>
      <c r="B20" s="162">
        <f>ROUND(VALUE(SUBSTITUTE(実質収支比率等に係る経年分析!F$47,"▲","-")),2)</f>
        <v>22.85</v>
      </c>
      <c r="C20" s="162">
        <f>ROUND(VALUE(SUBSTITUTE(実質収支比率等に係る経年分析!G$47,"▲","-")),2)</f>
        <v>22.54</v>
      </c>
      <c r="D20" s="162">
        <f>ROUND(VALUE(SUBSTITUTE(実質収支比率等に係る経年分析!H$47,"▲","-")),2)</f>
        <v>23.61</v>
      </c>
      <c r="E20" s="162">
        <f>ROUND(VALUE(SUBSTITUTE(実質収支比率等に係る経年分析!I$47,"▲","-")),2)</f>
        <v>23.09</v>
      </c>
      <c r="F20" s="162">
        <f>ROUND(VALUE(SUBSTITUTE(実質収支比率等に係る経年分析!J$47,"▲","-")),2)</f>
        <v>22.7</v>
      </c>
    </row>
    <row r="21" spans="1:11" x14ac:dyDescent="0.15">
      <c r="A21" s="162" t="s">
        <v>54</v>
      </c>
      <c r="B21" s="162">
        <f>IF(ISNUMBER(VALUE(SUBSTITUTE(実質収支比率等に係る経年分析!F$49,"▲","-"))),ROUND(VALUE(SUBSTITUTE(実質収支比率等に係る経年分析!F$49,"▲","-")),2),NA())</f>
        <v>1.54</v>
      </c>
      <c r="C21" s="162">
        <f>IF(ISNUMBER(VALUE(SUBSTITUTE(実質収支比率等に係る経年分析!G$49,"▲","-"))),ROUND(VALUE(SUBSTITUTE(実質収支比率等に係る経年分析!G$49,"▲","-")),2),NA())</f>
        <v>-0.06</v>
      </c>
      <c r="D21" s="162">
        <f>IF(ISNUMBER(VALUE(SUBSTITUTE(実質収支比率等に係る経年分析!H$49,"▲","-"))),ROUND(VALUE(SUBSTITUTE(実質収支比率等に係る経年分析!H$49,"▲","-")),2),NA())</f>
        <v>-0.62</v>
      </c>
      <c r="E21" s="162">
        <f>IF(ISNUMBER(VALUE(SUBSTITUTE(実質収支比率等に係る経年分析!I$49,"▲","-"))),ROUND(VALUE(SUBSTITUTE(実質収支比率等に係る経年分析!I$49,"▲","-")),2),NA())</f>
        <v>0.55000000000000004</v>
      </c>
      <c r="F21" s="162">
        <f>IF(ISNUMBER(VALUE(SUBSTITUTE(実質収支比率等に係る経年分析!J$49,"▲","-"))),ROUND(VALUE(SUBSTITUTE(実質収支比率等に係る経年分析!J$49,"▲","-")),2),NA())</f>
        <v>0.68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0.87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0.84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入善町後期高齢者医療特別会計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0.05</v>
      </c>
    </row>
    <row r="33" spans="1:16" x14ac:dyDescent="0.15">
      <c r="A33" s="163" t="str">
        <f>IF(連結実質赤字比率に係る赤字・黒字の構成分析!C$37="",NA(),連結実質赤字比率に係る赤字・黒字の構成分析!C$37)</f>
        <v>入善町育英奨学資金特別会計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7.0000000000000007E-2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0.06</v>
      </c>
    </row>
    <row r="34" spans="1:16" x14ac:dyDescent="0.15">
      <c r="A34" s="163" t="str">
        <f>IF(連結実質赤字比率に係る赤字・黒字の構成分析!C$36="",NA(),連結実質赤字比率に係る赤字・黒字の構成分析!C$36)</f>
        <v>入善町国民健康保険特別会計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1.0900000000000001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0.89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0.47</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1.1499999999999999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6.98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5.75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6.71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1138</v>
      </c>
      <c r="E42" s="164"/>
      <c r="F42" s="164"/>
      <c r="G42" s="164">
        <f>'実質公債費比率（分子）の構造'!L$52</f>
        <v>1110</v>
      </c>
      <c r="H42" s="164"/>
      <c r="I42" s="164"/>
      <c r="J42" s="164">
        <f>'実質公債費比率（分子）の構造'!M$52</f>
        <v>1106</v>
      </c>
      <c r="K42" s="164"/>
      <c r="L42" s="164"/>
      <c r="M42" s="164">
        <f>'実質公債費比率（分子）の構造'!N$52</f>
        <v>1102</v>
      </c>
      <c r="N42" s="164"/>
      <c r="O42" s="164"/>
      <c r="P42" s="164">
        <f>'実質公債費比率（分子）の構造'!O$52</f>
        <v>1123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31</v>
      </c>
      <c r="C44" s="164"/>
      <c r="D44" s="164"/>
      <c r="E44" s="164">
        <f>'実質公債費比率（分子）の構造'!L$50</f>
        <v>18</v>
      </c>
      <c r="F44" s="164"/>
      <c r="G44" s="164"/>
      <c r="H44" s="164">
        <f>'実質公債費比率（分子）の構造'!M$50</f>
        <v>18</v>
      </c>
      <c r="I44" s="164"/>
      <c r="J44" s="164"/>
      <c r="K44" s="164">
        <f>'実質公債費比率（分子）の構造'!N$50</f>
        <v>18</v>
      </c>
      <c r="L44" s="164"/>
      <c r="M44" s="164"/>
      <c r="N44" s="164">
        <f>'実質公債費比率（分子）の構造'!O$50</f>
        <v>7</v>
      </c>
      <c r="O44" s="164"/>
      <c r="P44" s="164"/>
    </row>
    <row r="45" spans="1:16" x14ac:dyDescent="0.15">
      <c r="A45" s="164" t="s">
        <v>63</v>
      </c>
      <c r="B45" s="164">
        <f>'実質公債費比率（分子）の構造'!K$49</f>
        <v>97</v>
      </c>
      <c r="C45" s="164"/>
      <c r="D45" s="164"/>
      <c r="E45" s="164">
        <f>'実質公債費比率（分子）の構造'!L$49</f>
        <v>102</v>
      </c>
      <c r="F45" s="164"/>
      <c r="G45" s="164"/>
      <c r="H45" s="164">
        <f>'実質公債費比率（分子）の構造'!M$49</f>
        <v>102</v>
      </c>
      <c r="I45" s="164"/>
      <c r="J45" s="164"/>
      <c r="K45" s="164">
        <f>'実質公債費比率（分子）の構造'!N$49</f>
        <v>100</v>
      </c>
      <c r="L45" s="164"/>
      <c r="M45" s="164"/>
      <c r="N45" s="164">
        <f>'実質公債費比率（分子）の構造'!O$49</f>
        <v>110</v>
      </c>
      <c r="O45" s="164"/>
      <c r="P45" s="164"/>
    </row>
    <row r="46" spans="1:16" x14ac:dyDescent="0.15">
      <c r="A46" s="164" t="s">
        <v>64</v>
      </c>
      <c r="B46" s="164">
        <f>'実質公債費比率（分子）の構造'!K$48</f>
        <v>447</v>
      </c>
      <c r="C46" s="164"/>
      <c r="D46" s="164"/>
      <c r="E46" s="164">
        <f>'実質公債費比率（分子）の構造'!L$48</f>
        <v>442</v>
      </c>
      <c r="F46" s="164"/>
      <c r="G46" s="164"/>
      <c r="H46" s="164">
        <f>'実質公債費比率（分子）の構造'!M$48</f>
        <v>451</v>
      </c>
      <c r="I46" s="164"/>
      <c r="J46" s="164"/>
      <c r="K46" s="164">
        <f>'実質公債費比率（分子）の構造'!N$48</f>
        <v>452</v>
      </c>
      <c r="L46" s="164"/>
      <c r="M46" s="164"/>
      <c r="N46" s="164">
        <f>'実質公債費比率（分子）の構造'!O$48</f>
        <v>489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1387</v>
      </c>
      <c r="C49" s="164"/>
      <c r="D49" s="164"/>
      <c r="E49" s="164">
        <f>'実質公債費比率（分子）の構造'!L$45</f>
        <v>1455</v>
      </c>
      <c r="F49" s="164"/>
      <c r="G49" s="164"/>
      <c r="H49" s="164">
        <f>'実質公債費比率（分子）の構造'!M$45</f>
        <v>1506</v>
      </c>
      <c r="I49" s="164"/>
      <c r="J49" s="164"/>
      <c r="K49" s="164">
        <f>'実質公債費比率（分子）の構造'!N$45</f>
        <v>1539</v>
      </c>
      <c r="L49" s="164"/>
      <c r="M49" s="164"/>
      <c r="N49" s="164">
        <f>'実質公債費比率（分子）の構造'!O$45</f>
        <v>1531</v>
      </c>
      <c r="O49" s="164"/>
      <c r="P49" s="164"/>
    </row>
    <row r="50" spans="1:16" x14ac:dyDescent="0.15">
      <c r="A50" s="164" t="s">
        <v>67</v>
      </c>
      <c r="B50" s="164" t="e">
        <f>NA()</f>
        <v>#N/A</v>
      </c>
      <c r="C50" s="164">
        <f>IF(ISNUMBER('実質公債費比率（分子）の構造'!K$53),'実質公債費比率（分子）の構造'!K$53,NA())</f>
        <v>824</v>
      </c>
      <c r="D50" s="164" t="e">
        <f>NA()</f>
        <v>#N/A</v>
      </c>
      <c r="E50" s="164" t="e">
        <f>NA()</f>
        <v>#N/A</v>
      </c>
      <c r="F50" s="164">
        <f>IF(ISNUMBER('実質公債費比率（分子）の構造'!L$53),'実質公債費比率（分子）の構造'!L$53,NA())</f>
        <v>907</v>
      </c>
      <c r="G50" s="164" t="e">
        <f>NA()</f>
        <v>#N/A</v>
      </c>
      <c r="H50" s="164" t="e">
        <f>NA()</f>
        <v>#N/A</v>
      </c>
      <c r="I50" s="164">
        <f>IF(ISNUMBER('実質公債費比率（分子）の構造'!M$53),'実質公債費比率（分子）の構造'!M$53,NA())</f>
        <v>971</v>
      </c>
      <c r="J50" s="164" t="e">
        <f>NA()</f>
        <v>#N/A</v>
      </c>
      <c r="K50" s="164" t="e">
        <f>NA()</f>
        <v>#N/A</v>
      </c>
      <c r="L50" s="164">
        <f>IF(ISNUMBER('実質公債費比率（分子）の構造'!N$53),'実質公債費比率（分子）の構造'!N$53,NA())</f>
        <v>1007</v>
      </c>
      <c r="M50" s="164" t="e">
        <f>NA()</f>
        <v>#N/A</v>
      </c>
      <c r="N50" s="164" t="e">
        <f>NA()</f>
        <v>#N/A</v>
      </c>
      <c r="O50" s="164">
        <f>IF(ISNUMBER('実質公債費比率（分子）の構造'!O$53),'実質公債費比率（分子）の構造'!O$53,NA())</f>
        <v>1014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14955</v>
      </c>
      <c r="E56" s="163"/>
      <c r="F56" s="163"/>
      <c r="G56" s="163">
        <f>'将来負担比率（分子）の構造'!J$52</f>
        <v>15001</v>
      </c>
      <c r="H56" s="163"/>
      <c r="I56" s="163"/>
      <c r="J56" s="163">
        <f>'将来負担比率（分子）の構造'!K$52</f>
        <v>14838</v>
      </c>
      <c r="K56" s="163"/>
      <c r="L56" s="163"/>
      <c r="M56" s="163">
        <f>'将来負担比率（分子）の構造'!L$52</f>
        <v>15123</v>
      </c>
      <c r="N56" s="163"/>
      <c r="O56" s="163"/>
      <c r="P56" s="163">
        <f>'将来負担比率（分子）の構造'!M$52</f>
        <v>14229</v>
      </c>
    </row>
    <row r="57" spans="1:16" x14ac:dyDescent="0.15">
      <c r="A57" s="163" t="s">
        <v>42</v>
      </c>
      <c r="B57" s="163"/>
      <c r="C57" s="163"/>
      <c r="D57" s="163">
        <f>'将来負担比率（分子）の構造'!I$51</f>
        <v>519</v>
      </c>
      <c r="E57" s="163"/>
      <c r="F57" s="163"/>
      <c r="G57" s="163">
        <f>'将来負担比率（分子）の構造'!J$51</f>
        <v>418</v>
      </c>
      <c r="H57" s="163"/>
      <c r="I57" s="163"/>
      <c r="J57" s="163">
        <f>'将来負担比率（分子）の構造'!K$51</f>
        <v>335</v>
      </c>
      <c r="K57" s="163"/>
      <c r="L57" s="163"/>
      <c r="M57" s="163">
        <f>'将来負担比率（分子）の構造'!L$51</f>
        <v>256</v>
      </c>
      <c r="N57" s="163"/>
      <c r="O57" s="163"/>
      <c r="P57" s="163">
        <f>'将来負担比率（分子）の構造'!M$51</f>
        <v>199</v>
      </c>
    </row>
    <row r="58" spans="1:16" x14ac:dyDescent="0.15">
      <c r="A58" s="163" t="s">
        <v>41</v>
      </c>
      <c r="B58" s="163"/>
      <c r="C58" s="163"/>
      <c r="D58" s="163">
        <f>'将来負担比率（分子）の構造'!I$50</f>
        <v>6373</v>
      </c>
      <c r="E58" s="163"/>
      <c r="F58" s="163"/>
      <c r="G58" s="163">
        <f>'将来負担比率（分子）の構造'!J$50</f>
        <v>6979</v>
      </c>
      <c r="H58" s="163"/>
      <c r="I58" s="163"/>
      <c r="J58" s="163">
        <f>'将来負担比率（分子）の構造'!K$50</f>
        <v>7097</v>
      </c>
      <c r="K58" s="163"/>
      <c r="L58" s="163"/>
      <c r="M58" s="163">
        <f>'将来負担比率（分子）の構造'!L$50</f>
        <v>6448</v>
      </c>
      <c r="N58" s="163"/>
      <c r="O58" s="163"/>
      <c r="P58" s="163">
        <f>'将来負担比率（分子）の構造'!M$50</f>
        <v>6156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1139</v>
      </c>
      <c r="C62" s="163"/>
      <c r="D62" s="163"/>
      <c r="E62" s="163">
        <f>'将来負担比率（分子）の構造'!J$45</f>
        <v>1085</v>
      </c>
      <c r="F62" s="163"/>
      <c r="G62" s="163"/>
      <c r="H62" s="163">
        <f>'将来負担比率（分子）の構造'!K$45</f>
        <v>1046</v>
      </c>
      <c r="I62" s="163"/>
      <c r="J62" s="163"/>
      <c r="K62" s="163">
        <f>'将来負担比率（分子）の構造'!L$45</f>
        <v>994</v>
      </c>
      <c r="L62" s="163"/>
      <c r="M62" s="163"/>
      <c r="N62" s="163">
        <f>'将来負担比率（分子）の構造'!M$45</f>
        <v>959</v>
      </c>
      <c r="O62" s="163"/>
      <c r="P62" s="163"/>
    </row>
    <row r="63" spans="1:16" x14ac:dyDescent="0.15">
      <c r="A63" s="163" t="s">
        <v>34</v>
      </c>
      <c r="B63" s="163">
        <f>'将来負担比率（分子）の構造'!I$44</f>
        <v>573</v>
      </c>
      <c r="C63" s="163"/>
      <c r="D63" s="163"/>
      <c r="E63" s="163">
        <f>'将来負担比率（分子）の構造'!J$44</f>
        <v>573</v>
      </c>
      <c r="F63" s="163"/>
      <c r="G63" s="163"/>
      <c r="H63" s="163">
        <f>'将来負担比率（分子）の構造'!K$44</f>
        <v>672</v>
      </c>
      <c r="I63" s="163"/>
      <c r="J63" s="163"/>
      <c r="K63" s="163">
        <f>'将来負担比率（分子）の構造'!L$44</f>
        <v>682</v>
      </c>
      <c r="L63" s="163"/>
      <c r="M63" s="163"/>
      <c r="N63" s="163">
        <f>'将来負担比率（分子）の構造'!M$44</f>
        <v>745</v>
      </c>
      <c r="O63" s="163"/>
      <c r="P63" s="163"/>
    </row>
    <row r="64" spans="1:16" x14ac:dyDescent="0.15">
      <c r="A64" s="163" t="s">
        <v>33</v>
      </c>
      <c r="B64" s="163">
        <f>'将来負担比率（分子）の構造'!I$43</f>
        <v>8422</v>
      </c>
      <c r="C64" s="163"/>
      <c r="D64" s="163"/>
      <c r="E64" s="163">
        <f>'将来負担比率（分子）の構造'!J$43</f>
        <v>8025</v>
      </c>
      <c r="F64" s="163"/>
      <c r="G64" s="163"/>
      <c r="H64" s="163">
        <f>'将来負担比率（分子）の構造'!K$43</f>
        <v>7703</v>
      </c>
      <c r="I64" s="163"/>
      <c r="J64" s="163"/>
      <c r="K64" s="163">
        <f>'将来負担比率（分子）の構造'!L$43</f>
        <v>7481</v>
      </c>
      <c r="L64" s="163"/>
      <c r="M64" s="163"/>
      <c r="N64" s="163">
        <f>'将来負担比率（分子）の構造'!M$43</f>
        <v>7136</v>
      </c>
      <c r="O64" s="163"/>
      <c r="P64" s="163"/>
    </row>
    <row r="65" spans="1:16" x14ac:dyDescent="0.15">
      <c r="A65" s="163" t="s">
        <v>32</v>
      </c>
      <c r="B65" s="163">
        <f>'将来負担比率（分子）の構造'!I$42</f>
        <v>82</v>
      </c>
      <c r="C65" s="163"/>
      <c r="D65" s="163"/>
      <c r="E65" s="163">
        <f>'将来負担比率（分子）の構造'!J$42</f>
        <v>65</v>
      </c>
      <c r="F65" s="163"/>
      <c r="G65" s="163"/>
      <c r="H65" s="163">
        <f>'将来負担比率（分子）の構造'!K$42</f>
        <v>47</v>
      </c>
      <c r="I65" s="163"/>
      <c r="J65" s="163"/>
      <c r="K65" s="163">
        <f>'将来負担比率（分子）の構造'!L$42</f>
        <v>30</v>
      </c>
      <c r="L65" s="163"/>
      <c r="M65" s="163"/>
      <c r="N65" s="163">
        <f>'将来負担比率（分子）の構造'!M$42</f>
        <v>23</v>
      </c>
      <c r="O65" s="163"/>
      <c r="P65" s="163"/>
    </row>
    <row r="66" spans="1:16" x14ac:dyDescent="0.15">
      <c r="A66" s="163" t="s">
        <v>31</v>
      </c>
      <c r="B66" s="163">
        <f>'将来負担比率（分子）の構造'!I$41</f>
        <v>13429</v>
      </c>
      <c r="C66" s="163"/>
      <c r="D66" s="163"/>
      <c r="E66" s="163">
        <f>'将来負担比率（分子）の構造'!J$41</f>
        <v>13559</v>
      </c>
      <c r="F66" s="163"/>
      <c r="G66" s="163"/>
      <c r="H66" s="163">
        <f>'将来負担比率（分子）の構造'!K$41</f>
        <v>13463</v>
      </c>
      <c r="I66" s="163"/>
      <c r="J66" s="163"/>
      <c r="K66" s="163">
        <f>'将来負担比率（分子）の構造'!L$41</f>
        <v>14562</v>
      </c>
      <c r="L66" s="163"/>
      <c r="M66" s="163"/>
      <c r="N66" s="163">
        <f>'将来負担比率（分子）の構造'!M$41</f>
        <v>15398</v>
      </c>
      <c r="O66" s="163"/>
      <c r="P66" s="163"/>
    </row>
    <row r="67" spans="1:16" x14ac:dyDescent="0.15">
      <c r="A67" s="163" t="s">
        <v>71</v>
      </c>
      <c r="B67" s="163" t="e">
        <f>NA()</f>
        <v>#N/A</v>
      </c>
      <c r="C67" s="163">
        <f>IF(ISNUMBER('将来負担比率（分子）の構造'!I$53), IF('将来負担比率（分子）の構造'!I$53 &lt; 0, 0, '将来負担比率（分子）の構造'!I$53), NA())</f>
        <v>1798</v>
      </c>
      <c r="D67" s="163" t="e">
        <f>NA()</f>
        <v>#N/A</v>
      </c>
      <c r="E67" s="163" t="e">
        <f>NA()</f>
        <v>#N/A</v>
      </c>
      <c r="F67" s="163">
        <f>IF(ISNUMBER('将来負担比率（分子）の構造'!J$53), IF('将来負担比率（分子）の構造'!J$53 &lt; 0, 0, '将来負担比率（分子）の構造'!J$53), NA())</f>
        <v>908</v>
      </c>
      <c r="G67" s="163" t="e">
        <f>NA()</f>
        <v>#N/A</v>
      </c>
      <c r="H67" s="163" t="e">
        <f>NA()</f>
        <v>#N/A</v>
      </c>
      <c r="I67" s="163">
        <f>IF(ISNUMBER('将来負担比率（分子）の構造'!K$53), IF('将来負担比率（分子）の構造'!K$53 &lt; 0, 0, '将来負担比率（分子）の構造'!K$53), NA())</f>
        <v>660</v>
      </c>
      <c r="J67" s="163" t="e">
        <f>NA()</f>
        <v>#N/A</v>
      </c>
      <c r="K67" s="163" t="e">
        <f>NA()</f>
        <v>#N/A</v>
      </c>
      <c r="L67" s="163">
        <f>IF(ISNUMBER('将来負担比率（分子）の構造'!L$53), IF('将来負担比率（分子）の構造'!L$53 &lt; 0, 0, '将来負担比率（分子）の構造'!L$53), NA())</f>
        <v>1921</v>
      </c>
      <c r="M67" s="163" t="e">
        <f>NA()</f>
        <v>#N/A</v>
      </c>
      <c r="N67" s="163" t="e">
        <f>NA()</f>
        <v>#N/A</v>
      </c>
      <c r="O67" s="163">
        <f>IF(ISNUMBER('将来負担比率（分子）の構造'!M$53), IF('将来負担比率（分子）の構造'!M$53 &lt; 0, 0, '将来負担比率（分子）の構造'!M$53), NA())</f>
        <v>3676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1668</v>
      </c>
      <c r="C72" s="167">
        <f>基金残高に係る経年分析!G55</f>
        <v>1668</v>
      </c>
      <c r="D72" s="167">
        <f>基金残高に係る経年分析!H55</f>
        <v>1669</v>
      </c>
    </row>
    <row r="73" spans="1:16" x14ac:dyDescent="0.15">
      <c r="A73" s="166" t="s">
        <v>74</v>
      </c>
      <c r="B73" s="167">
        <f>基金残高に係る経年分析!F56</f>
        <v>2953</v>
      </c>
      <c r="C73" s="167">
        <f>基金残高に係る経年分析!G56</f>
        <v>2553</v>
      </c>
      <c r="D73" s="167">
        <f>基金残高に係る経年分析!H56</f>
        <v>2553</v>
      </c>
    </row>
    <row r="74" spans="1:16" x14ac:dyDescent="0.15">
      <c r="A74" s="166" t="s">
        <v>75</v>
      </c>
      <c r="B74" s="167">
        <f>基金残高に係る経年分析!F57</f>
        <v>1997</v>
      </c>
      <c r="C74" s="167">
        <f>基金残高に係る経年分析!G57</f>
        <v>1768</v>
      </c>
      <c r="D74" s="167">
        <f>基金残高に係る経年分析!H57</f>
        <v>1474</v>
      </c>
    </row>
  </sheetData>
  <sheetProtection algorithmName="SHA-512" hashValue="d5p72+f1HWI8HtvrXRXj4X/pMWS3c2DpdjICfsz8GHUeyia1Y5MgEZcomJ9ljAjGPIpsIiV2Peztb1fErmQ5Nw==" saltValue="klkqA6bj56F/+iL5rfhB7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木浦 惇貴</cp:lastModifiedBy>
  <dcterms:created xsi:type="dcterms:W3CDTF">2026-02-23T06:16:49Z</dcterms:created>
  <dcterms:modified xsi:type="dcterms:W3CDTF">2026-09-03T01:03:25Z</dcterms:modified>
  <cp:category/>
</cp:coreProperties>
</file>