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64"/>
  </bookViews>
  <sheets>
    <sheet name="印刷用（月を選択して出力できます）" sheetId="3" r:id="rId1"/>
    <sheet name="1月1日" sheetId="35" r:id="rId2"/>
    <sheet name="1月末" sheetId="36" r:id="rId3"/>
    <sheet name="2月末" sheetId="37" r:id="rId4"/>
    <sheet name="3月末" sheetId="38" r:id="rId5"/>
    <sheet name="4月末" sheetId="39" r:id="rId6"/>
    <sheet name="5月末" sheetId="40" r:id="rId7"/>
    <sheet name="6月末" sheetId="41" r:id="rId8"/>
    <sheet name="7月末" sheetId="42" r:id="rId9"/>
    <sheet name="8月末" sheetId="43" r:id="rId10"/>
    <sheet name="9月末" sheetId="44" r:id="rId11"/>
    <sheet name="10月末" sheetId="45" r:id="rId12"/>
    <sheet name="11月末" sheetId="46" r:id="rId13"/>
    <sheet name="12月末" sheetId="47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47" l="1"/>
  <c r="E138" i="47"/>
  <c r="D138" i="47"/>
  <c r="C138" i="47"/>
  <c r="F138" i="46" l="1"/>
  <c r="E138" i="46"/>
  <c r="D138" i="46"/>
  <c r="C138" i="46"/>
  <c r="F138" i="45" l="1"/>
  <c r="E138" i="45"/>
  <c r="D138" i="45"/>
  <c r="C138" i="45"/>
  <c r="F138" i="44" l="1"/>
  <c r="E138" i="44"/>
  <c r="D138" i="44"/>
  <c r="C138" i="44"/>
  <c r="F138" i="43" l="1"/>
  <c r="E138" i="43"/>
  <c r="D138" i="43"/>
  <c r="C138" i="43"/>
  <c r="F138" i="42" l="1"/>
  <c r="E138" i="42"/>
  <c r="D138" i="42"/>
  <c r="C138" i="42"/>
  <c r="F138" i="41" l="1"/>
  <c r="E138" i="41"/>
  <c r="D138" i="41"/>
  <c r="C138" i="41"/>
  <c r="F138" i="40" l="1"/>
  <c r="E138" i="40"/>
  <c r="D138" i="40"/>
  <c r="C138" i="40"/>
  <c r="C138" i="39" l="1"/>
  <c r="D138" i="39"/>
  <c r="E138" i="39"/>
  <c r="F138" i="39"/>
  <c r="F138" i="38" l="1"/>
  <c r="E138" i="38"/>
  <c r="D138" i="38"/>
  <c r="C138" i="38"/>
  <c r="F138" i="37" l="1"/>
  <c r="E138" i="37"/>
  <c r="D138" i="37"/>
  <c r="C138" i="37"/>
  <c r="F138" i="36" l="1"/>
  <c r="E138" i="36"/>
  <c r="D138" i="36"/>
  <c r="C138" i="36"/>
  <c r="F138" i="35" l="1"/>
  <c r="E138" i="35"/>
  <c r="D138" i="35"/>
  <c r="C138" i="35"/>
  <c r="W1" i="3" l="1"/>
  <c r="V41" i="3" l="1"/>
  <c r="J37" i="3"/>
  <c r="E10" i="3"/>
  <c r="E24" i="3"/>
  <c r="U19" i="3"/>
  <c r="L10" i="3"/>
  <c r="V39" i="3"/>
  <c r="C26" i="3"/>
  <c r="Q43" i="3"/>
  <c r="Q24" i="3"/>
  <c r="C40" i="3"/>
  <c r="O35" i="3"/>
  <c r="O24" i="3"/>
  <c r="O36" i="3"/>
  <c r="P35" i="3"/>
  <c r="O12" i="3"/>
  <c r="C39" i="3"/>
  <c r="U24" i="3"/>
  <c r="Q44" i="3"/>
  <c r="X39" i="3"/>
  <c r="J42" i="3"/>
  <c r="F14" i="3"/>
  <c r="F41" i="3"/>
  <c r="C31" i="3"/>
  <c r="R45" i="3"/>
  <c r="J44" i="3"/>
  <c r="O43" i="3"/>
  <c r="D43" i="3"/>
  <c r="F36" i="3"/>
  <c r="K37" i="3"/>
  <c r="O23" i="3"/>
  <c r="O28" i="3"/>
  <c r="J35" i="3"/>
  <c r="V17" i="3"/>
  <c r="X32" i="3"/>
  <c r="X12" i="3"/>
  <c r="I11" i="3"/>
  <c r="X40" i="3"/>
  <c r="L23" i="3"/>
  <c r="R36" i="3"/>
  <c r="I31" i="3"/>
  <c r="Q45" i="3"/>
  <c r="P30" i="3"/>
  <c r="I15" i="3"/>
  <c r="Q22" i="3"/>
  <c r="F40" i="3"/>
  <c r="U41" i="3"/>
  <c r="V36" i="3"/>
  <c r="K21" i="3"/>
  <c r="E25" i="3"/>
  <c r="D17" i="3"/>
  <c r="K33" i="3"/>
  <c r="O14" i="3"/>
  <c r="F25" i="3"/>
  <c r="I29" i="3"/>
  <c r="R39" i="3"/>
  <c r="E13" i="3"/>
  <c r="E22" i="3"/>
  <c r="V32" i="3"/>
  <c r="I38" i="3"/>
  <c r="K11" i="3"/>
  <c r="L27" i="3"/>
  <c r="E17" i="3"/>
  <c r="X36" i="3"/>
  <c r="W36" i="3"/>
  <c r="I45" i="3"/>
  <c r="R11" i="3"/>
  <c r="O11" i="3"/>
  <c r="E44" i="3"/>
  <c r="C11" i="3"/>
  <c r="I23" i="3"/>
  <c r="F43" i="3"/>
  <c r="L38" i="3"/>
  <c r="J16" i="3"/>
  <c r="D36" i="3"/>
  <c r="P11" i="3"/>
  <c r="F38" i="3"/>
  <c r="K27" i="3"/>
  <c r="R24" i="3"/>
  <c r="K22" i="3"/>
  <c r="F20" i="3"/>
  <c r="P44" i="3"/>
  <c r="C16" i="3"/>
  <c r="V13" i="3"/>
  <c r="R18" i="3"/>
  <c r="F11" i="3"/>
  <c r="E32" i="3"/>
  <c r="W14" i="3"/>
  <c r="O31" i="3"/>
  <c r="J43" i="3"/>
  <c r="I18" i="3"/>
  <c r="J32" i="3"/>
  <c r="X22" i="3"/>
  <c r="P41" i="3"/>
  <c r="X44" i="3"/>
  <c r="Q13" i="3"/>
  <c r="C24" i="3"/>
  <c r="W22" i="3"/>
  <c r="W21" i="3"/>
  <c r="E29" i="3"/>
  <c r="C21" i="3"/>
  <c r="D37" i="3"/>
  <c r="O19" i="3"/>
  <c r="O33" i="3"/>
  <c r="R33" i="3"/>
  <c r="D24" i="3"/>
  <c r="U12" i="3"/>
  <c r="I42" i="3"/>
  <c r="J17" i="3"/>
  <c r="X21" i="3"/>
  <c r="F17" i="3"/>
  <c r="Q25" i="3"/>
  <c r="L42" i="3"/>
  <c r="J39" i="3"/>
  <c r="F37" i="3"/>
  <c r="J45" i="3"/>
  <c r="D13" i="3"/>
  <c r="L20" i="3"/>
  <c r="K44" i="3"/>
  <c r="K43" i="3"/>
  <c r="R22" i="3"/>
  <c r="D12" i="3"/>
  <c r="P34" i="3"/>
  <c r="C12" i="3"/>
  <c r="P18" i="3"/>
  <c r="X26" i="3"/>
  <c r="J38" i="3"/>
  <c r="O44" i="3"/>
  <c r="X23" i="3"/>
  <c r="R28" i="3"/>
  <c r="U23" i="3"/>
  <c r="E16" i="3"/>
  <c r="Q41" i="3"/>
  <c r="O32" i="3"/>
  <c r="E26" i="3"/>
  <c r="F12" i="3"/>
  <c r="R15" i="3"/>
  <c r="W43" i="3"/>
  <c r="X18" i="3"/>
  <c r="U11" i="3"/>
  <c r="W35" i="3"/>
  <c r="J36" i="3"/>
  <c r="L28" i="3"/>
  <c r="E27" i="3"/>
  <c r="U13" i="3"/>
  <c r="C10" i="3"/>
  <c r="X13" i="3"/>
  <c r="W20" i="3"/>
  <c r="P15" i="3"/>
  <c r="D45" i="3"/>
  <c r="Q31" i="3"/>
  <c r="K36" i="3"/>
  <c r="F33" i="3"/>
  <c r="V11" i="3"/>
  <c r="J13" i="3"/>
  <c r="L22" i="3"/>
  <c r="D11" i="3"/>
  <c r="O26" i="3"/>
  <c r="Q33" i="3"/>
  <c r="L30" i="3"/>
  <c r="W10" i="3"/>
  <c r="X31" i="3"/>
  <c r="V30" i="3"/>
  <c r="K25" i="3"/>
  <c r="R23" i="3"/>
  <c r="I10" i="3"/>
  <c r="L11" i="3"/>
  <c r="C30" i="3"/>
  <c r="W37" i="3"/>
  <c r="Q39" i="3"/>
  <c r="R10" i="3"/>
  <c r="R40" i="3"/>
  <c r="I37" i="3"/>
  <c r="I30" i="3"/>
  <c r="V23" i="3"/>
  <c r="Q20" i="3"/>
  <c r="O13" i="3"/>
  <c r="R20" i="3"/>
  <c r="C14" i="3"/>
  <c r="P43" i="3"/>
  <c r="K38" i="3"/>
  <c r="W31" i="3"/>
  <c r="C43" i="3"/>
  <c r="L41" i="3"/>
  <c r="I34" i="3"/>
  <c r="X37" i="3"/>
  <c r="U34" i="3"/>
  <c r="U33" i="3"/>
  <c r="J15" i="3"/>
  <c r="K41" i="3"/>
  <c r="F15" i="3"/>
  <c r="L21" i="3"/>
  <c r="U42" i="3"/>
  <c r="P16" i="3"/>
  <c r="X27" i="3"/>
  <c r="V20" i="3"/>
  <c r="E33" i="3"/>
  <c r="Q23" i="3"/>
  <c r="U21" i="3"/>
  <c r="R14" i="3"/>
  <c r="P22" i="3"/>
  <c r="I27" i="3"/>
  <c r="R43" i="3"/>
  <c r="D38" i="3"/>
  <c r="O20" i="3"/>
  <c r="K31" i="3"/>
  <c r="V42" i="3"/>
  <c r="F35" i="3"/>
  <c r="C19" i="3"/>
  <c r="F27" i="3"/>
  <c r="W42" i="3"/>
  <c r="V40" i="3"/>
  <c r="X20" i="3"/>
  <c r="W24" i="3"/>
  <c r="L29" i="3"/>
  <c r="E36" i="3"/>
  <c r="D29" i="3"/>
  <c r="L18" i="3"/>
  <c r="F29" i="3"/>
  <c r="L26" i="3"/>
  <c r="P36" i="3"/>
  <c r="C25" i="3"/>
  <c r="E12" i="3"/>
  <c r="O38" i="3"/>
  <c r="I28" i="3"/>
  <c r="V26" i="3"/>
  <c r="D28" i="3"/>
  <c r="D14" i="3"/>
  <c r="Q16" i="3"/>
  <c r="P29" i="3"/>
  <c r="K18" i="3"/>
  <c r="L31" i="3"/>
  <c r="C38" i="3"/>
  <c r="W33" i="3"/>
  <c r="I43" i="3"/>
  <c r="D39" i="3"/>
  <c r="X24" i="3"/>
  <c r="D31" i="3"/>
  <c r="O22" i="3"/>
  <c r="C20" i="3"/>
  <c r="V31" i="3"/>
  <c r="L33" i="3"/>
  <c r="X16" i="3"/>
  <c r="E11" i="3"/>
  <c r="J34" i="3"/>
  <c r="J41" i="3"/>
  <c r="K30" i="3"/>
  <c r="W30" i="3"/>
  <c r="L15" i="3"/>
  <c r="F13" i="3"/>
  <c r="D30" i="3"/>
  <c r="P24" i="3"/>
  <c r="Q36" i="3"/>
  <c r="U30" i="3"/>
  <c r="C41" i="3"/>
  <c r="V37" i="3"/>
  <c r="O10" i="3"/>
  <c r="O42" i="3"/>
  <c r="Q42" i="3"/>
  <c r="F16" i="3"/>
  <c r="W40" i="3"/>
  <c r="D40" i="3"/>
  <c r="E35" i="3"/>
  <c r="J20" i="3"/>
  <c r="F21" i="3"/>
  <c r="I22" i="3"/>
  <c r="I44" i="3"/>
  <c r="W39" i="3"/>
  <c r="C36" i="3"/>
  <c r="U14" i="3"/>
  <c r="L45" i="3"/>
  <c r="W27" i="3"/>
  <c r="E14" i="3"/>
  <c r="P23" i="3"/>
  <c r="D41" i="3"/>
  <c r="E43" i="3"/>
  <c r="R21" i="3"/>
  <c r="U44" i="3"/>
  <c r="U37" i="3"/>
  <c r="V12" i="3"/>
  <c r="I13" i="3"/>
  <c r="I19" i="3"/>
  <c r="P25" i="3"/>
  <c r="D21" i="3"/>
  <c r="J25" i="3"/>
  <c r="P28" i="3"/>
  <c r="K29" i="3"/>
  <c r="V25" i="3"/>
  <c r="E21" i="3"/>
  <c r="P13" i="3"/>
  <c r="C35" i="3"/>
  <c r="O21" i="3"/>
  <c r="X14" i="3"/>
  <c r="O41" i="3"/>
  <c r="P31" i="3"/>
  <c r="Q26" i="3"/>
  <c r="I35" i="3"/>
  <c r="E37" i="3"/>
  <c r="F28" i="3"/>
  <c r="C13" i="3"/>
  <c r="K14" i="3"/>
  <c r="Q32" i="3"/>
  <c r="J33" i="3"/>
  <c r="P14" i="3"/>
  <c r="P19" i="3"/>
  <c r="C28" i="3"/>
  <c r="X29" i="3"/>
  <c r="L40" i="3"/>
  <c r="I21" i="3"/>
  <c r="C22" i="3"/>
  <c r="U22" i="3"/>
  <c r="R35" i="3"/>
  <c r="C44" i="3"/>
  <c r="V34" i="3"/>
  <c r="U10" i="3"/>
  <c r="F44" i="3"/>
  <c r="E18" i="3"/>
  <c r="E39" i="3"/>
  <c r="E23" i="3"/>
  <c r="P45" i="3"/>
  <c r="R16" i="3"/>
  <c r="L43" i="3"/>
  <c r="W17" i="3"/>
  <c r="W18" i="3"/>
  <c r="J10" i="3"/>
  <c r="I20" i="3"/>
  <c r="J30" i="3"/>
  <c r="D35" i="3"/>
  <c r="I36" i="3"/>
  <c r="K13" i="3"/>
  <c r="Q10" i="3"/>
  <c r="W44" i="3"/>
  <c r="Q19" i="3"/>
  <c r="J23" i="3"/>
  <c r="Q40" i="3"/>
  <c r="D16" i="3"/>
  <c r="F30" i="3"/>
  <c r="U43" i="3"/>
  <c r="X25" i="3"/>
  <c r="U18" i="3"/>
  <c r="P40" i="3"/>
  <c r="E20" i="3"/>
  <c r="E40" i="3"/>
  <c r="I39" i="3"/>
  <c r="L19" i="3"/>
  <c r="W13" i="3"/>
  <c r="F23" i="3"/>
  <c r="E42" i="3"/>
  <c r="R12" i="3"/>
  <c r="O40" i="3"/>
  <c r="F18" i="3"/>
  <c r="X33" i="3"/>
  <c r="J11" i="3"/>
  <c r="V16" i="3"/>
  <c r="R31" i="3"/>
  <c r="X11" i="3"/>
  <c r="X34" i="3"/>
  <c r="U26" i="3"/>
  <c r="C15" i="3"/>
  <c r="V27" i="3"/>
  <c r="V35" i="3"/>
  <c r="K34" i="3"/>
  <c r="Q11" i="3"/>
  <c r="D27" i="3"/>
  <c r="U39" i="3"/>
  <c r="K10" i="3"/>
  <c r="P20" i="3"/>
  <c r="O16" i="3"/>
  <c r="V10" i="3"/>
  <c r="X30" i="3"/>
  <c r="F24" i="3"/>
  <c r="D20" i="3"/>
  <c r="J27" i="3"/>
  <c r="L16" i="3"/>
  <c r="E19" i="3"/>
  <c r="L37" i="3"/>
  <c r="X17" i="3"/>
  <c r="F32" i="3"/>
  <c r="X43" i="3"/>
  <c r="F42" i="3"/>
  <c r="W26" i="3"/>
  <c r="I25" i="3"/>
  <c r="L36" i="3"/>
  <c r="D18" i="3"/>
  <c r="K45" i="3"/>
  <c r="V22" i="3"/>
  <c r="E28" i="3"/>
  <c r="I40" i="3"/>
  <c r="R26" i="3"/>
  <c r="Q38" i="3"/>
  <c r="P12" i="3"/>
  <c r="D44" i="3"/>
  <c r="Q12" i="3"/>
  <c r="J22" i="3"/>
  <c r="U17" i="3"/>
  <c r="D33" i="3"/>
  <c r="J26" i="3"/>
  <c r="U29" i="3"/>
  <c r="W25" i="3"/>
  <c r="D15" i="3"/>
  <c r="V29" i="3"/>
  <c r="Q28" i="3"/>
  <c r="R19" i="3"/>
  <c r="O29" i="3"/>
  <c r="U20" i="3"/>
  <c r="J19" i="3"/>
  <c r="J28" i="3"/>
  <c r="O15" i="3"/>
  <c r="V43" i="3"/>
  <c r="C17" i="3"/>
  <c r="V33" i="3"/>
  <c r="O18" i="3"/>
  <c r="W12" i="3"/>
  <c r="E38" i="3"/>
  <c r="E45" i="3"/>
  <c r="W19" i="3"/>
  <c r="I41" i="3"/>
  <c r="K42" i="3"/>
  <c r="K20" i="3"/>
  <c r="U25" i="3"/>
  <c r="D10" i="3"/>
  <c r="U32" i="3"/>
  <c r="W29" i="3"/>
  <c r="L14" i="3"/>
  <c r="Q35" i="3"/>
  <c r="Q15" i="3"/>
  <c r="I33" i="3"/>
  <c r="W23" i="3"/>
  <c r="C18" i="3"/>
  <c r="C27" i="3"/>
  <c r="F19" i="3"/>
  <c r="V19" i="3"/>
  <c r="J40" i="3"/>
  <c r="K32" i="3"/>
  <c r="F22" i="3"/>
  <c r="V24" i="3"/>
  <c r="F39" i="3"/>
  <c r="L34" i="3"/>
  <c r="D25" i="3"/>
  <c r="Q21" i="3"/>
  <c r="P26" i="3"/>
  <c r="R32" i="3"/>
  <c r="U31" i="3"/>
  <c r="F10" i="3"/>
  <c r="D19" i="3"/>
  <c r="E31" i="3"/>
  <c r="F26" i="3"/>
  <c r="P38" i="3"/>
  <c r="E41" i="3"/>
  <c r="O30" i="3"/>
  <c r="W32" i="3"/>
  <c r="C23" i="3"/>
  <c r="K28" i="3"/>
  <c r="K19" i="3"/>
  <c r="L17" i="3"/>
  <c r="L25" i="3"/>
  <c r="L39" i="3"/>
  <c r="K35" i="3"/>
  <c r="X35" i="3"/>
  <c r="P39" i="3"/>
  <c r="F31" i="3"/>
  <c r="L35" i="3"/>
  <c r="X42" i="3"/>
  <c r="Q30" i="3"/>
  <c r="C33" i="3"/>
  <c r="D32" i="3"/>
  <c r="C42" i="3"/>
  <c r="J29" i="3"/>
  <c r="J31" i="3"/>
  <c r="J21" i="3"/>
  <c r="J14" i="3"/>
  <c r="U35" i="3"/>
  <c r="K15" i="3"/>
  <c r="W34" i="3"/>
  <c r="K26" i="3"/>
  <c r="L32" i="3"/>
  <c r="E15" i="3"/>
  <c r="K17" i="3"/>
  <c r="U40" i="3"/>
  <c r="W41" i="3"/>
  <c r="R30" i="3"/>
  <c r="D22" i="3"/>
  <c r="R25" i="3"/>
  <c r="K23" i="3"/>
  <c r="F45" i="3"/>
  <c r="R42" i="3"/>
  <c r="P21" i="3"/>
  <c r="R41" i="3"/>
  <c r="P10" i="3"/>
  <c r="K40" i="3"/>
  <c r="V44" i="3"/>
  <c r="R44" i="3"/>
  <c r="Q29" i="3"/>
  <c r="Q34" i="3"/>
  <c r="U36" i="3"/>
  <c r="W16" i="3"/>
  <c r="P42" i="3"/>
  <c r="I17" i="3"/>
  <c r="L44" i="3"/>
  <c r="U16" i="3"/>
  <c r="X10" i="3"/>
  <c r="Q18" i="3"/>
  <c r="O45" i="3"/>
  <c r="O25" i="3"/>
  <c r="D23" i="3"/>
  <c r="R29" i="3"/>
  <c r="J18" i="3"/>
  <c r="P32" i="3"/>
  <c r="R34" i="3"/>
  <c r="X41" i="3"/>
  <c r="W11" i="3"/>
  <c r="R13" i="3"/>
  <c r="R38" i="3"/>
  <c r="V14" i="3"/>
  <c r="U27" i="3"/>
  <c r="D42" i="3"/>
  <c r="E30" i="3"/>
  <c r="L13" i="3"/>
  <c r="V18" i="3"/>
  <c r="K16" i="3"/>
  <c r="O34" i="3"/>
  <c r="I32" i="3"/>
  <c r="I26" i="3"/>
  <c r="O39" i="3"/>
  <c r="C32" i="3"/>
  <c r="K39" i="3"/>
  <c r="P33" i="3"/>
  <c r="D26" i="3"/>
  <c r="Q14" i="3"/>
  <c r="I14" i="3"/>
  <c r="V21" i="3"/>
  <c r="X19" i="3"/>
  <c r="I16" i="3"/>
  <c r="C45" i="3"/>
  <c r="C37" i="3"/>
  <c r="C29" i="3"/>
  <c r="L24" i="3" l="1"/>
  <c r="X15" i="3"/>
  <c r="Q27" i="3"/>
  <c r="U28" i="3"/>
  <c r="W28" i="3"/>
  <c r="R17" i="3"/>
  <c r="V15" i="3"/>
  <c r="F34" i="3"/>
  <c r="W38" i="3"/>
  <c r="D34" i="3"/>
  <c r="O27" i="3"/>
  <c r="Q37" i="3"/>
  <c r="V38" i="3"/>
  <c r="U38" i="3"/>
  <c r="W15" i="3"/>
  <c r="O17" i="3"/>
  <c r="U45" i="3"/>
  <c r="V28" i="3"/>
  <c r="K24" i="3"/>
  <c r="J12" i="3"/>
  <c r="X38" i="3"/>
  <c r="I12" i="3"/>
  <c r="P37" i="3"/>
  <c r="P17" i="3"/>
  <c r="I24" i="3"/>
  <c r="W45" i="3"/>
  <c r="K12" i="3"/>
  <c r="X28" i="3"/>
  <c r="U15" i="3"/>
  <c r="L12" i="3"/>
  <c r="Q17" i="3"/>
  <c r="J24" i="3"/>
  <c r="C34" i="3"/>
  <c r="R37" i="3"/>
  <c r="P27" i="3"/>
  <c r="R27" i="3"/>
  <c r="O37" i="3"/>
  <c r="X45" i="3"/>
  <c r="V45" i="3"/>
  <c r="E34" i="3"/>
  <c r="X46" i="3" l="1"/>
  <c r="Q5" i="3"/>
  <c r="M5" i="3"/>
  <c r="W46" i="3"/>
  <c r="V46" i="3"/>
  <c r="I5" i="3"/>
  <c r="E5" i="3"/>
  <c r="U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<sst xmlns="http://schemas.openxmlformats.org/spreadsheetml/2006/main" count="3894" uniqueCount="451">
  <si>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</si>
  <si>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</si>
  <si>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</si>
  <si>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</si>
  <si>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</si>
  <si>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</si>
  <si>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</si>
  <si>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</si>
  <si>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</si>
  <si>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</si>
  <si>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</si>
  <si>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</si>
  <si>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</si>
  <si>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</si>
  <si>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</si>
  <si>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</si>
  <si>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</si>
  <si>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</si>
  <si>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</si>
  <si>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</si>
  <si>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</si>
  <si>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</si>
  <si>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</si>
  <si>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</si>
  <si>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</si>
  <si>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</si>
  <si>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</si>
  <si>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</si>
  <si>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</si>
  <si>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</si>
  <si>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</si>
  <si>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</si>
  <si>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</si>
  <si>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</si>
  <si>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</si>
  <si>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</si>
  <si>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</si>
  <si>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</si>
  <si>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</si>
  <si>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</si>
  <si>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</si>
  <si>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</si>
  <si>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</si>
  <si>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</si>
  <si>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</si>
  <si>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</si>
  <si>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</si>
  <si>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</si>
  <si>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</si>
  <si>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</si>
  <si>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</si>
  <si>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</si>
  <si>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</si>
  <si>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</si>
  <si>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</si>
  <si>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</si>
  <si>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</si>
  <si>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</si>
  <si>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</si>
  <si>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</si>
  <si>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</si>
  <si>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</si>
  <si>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</si>
  <si>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</si>
  <si>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</si>
  <si>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</si>
  <si>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</si>
  <si>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</si>
  <si>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</si>
  <si>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</si>
  <si>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</si>
  <si>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</si>
  <si>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</si>
  <si>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</si>
  <si>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</si>
  <si>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</si>
  <si>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</si>
  <si>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</si>
  <si>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</si>
  <si>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</si>
  <si>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</si>
  <si>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</si>
  <si>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</si>
  <si>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</si>
  <si>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</si>
  <si>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</si>
  <si>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</si>
  <si>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</si>
  <si>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</si>
  <si>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</si>
  <si>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</si>
  <si>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</si>
  <si>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</si>
  <si>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</si>
  <si>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</si>
  <si>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</si>
  <si>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</si>
  <si>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</si>
  <si>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</si>
  <si>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</si>
  <si>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</si>
  <si>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</si>
  <si>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</si>
  <si>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</si>
  <si>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</si>
  <si>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</si>
  <si>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</si>
  <si>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</si>
  <si>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</si>
  <si>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</si>
  <si>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</si>
  <si>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</si>
  <si>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</si>
  <si>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</si>
  <si>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</si>
  <si>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</si>
  <si>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</si>
  <si>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</si>
  <si>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</si>
  <si>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</si>
  <si>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</si>
  <si>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</si>
  <si>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</si>
  <si>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</si>
  <si>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</si>
  <si>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</si>
  <si>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</si>
  <si>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</si>
  <si>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</si>
  <si>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</si>
  <si>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</si>
  <si>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</si>
  <si>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</si>
  <si>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</si>
  <si>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</si>
  <si>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</si>
  <si>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</si>
  <si>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</si>
  <si>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</si>
  <si>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</si>
  <si>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</si>
  <si>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</si>
  <si>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</si>
  <si>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</si>
  <si>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</si>
  <si>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</si>
  <si>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</si>
  <si>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</si>
  <si>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</si>
  <si>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</si>
  <si>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</si>
  <si>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</si>
  <si>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</si>
  <si>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</si>
  <si>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</si>
  <si>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</si>
  <si>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</si>
  <si>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</si>
  <si>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</si>
  <si>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</si>
  <si>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</si>
  <si>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</si>
  <si>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</si>
  <si>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</si>
  <si>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</si>
  <si>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</si>
  <si>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</si>
  <si>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</si>
  <si>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</si>
  <si>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</si>
  <si>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</si>
  <si>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</si>
  <si>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</si>
  <si>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</si>
  <si>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</si>
  <si>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</si>
  <si>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</si>
  <si>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</si>
  <si>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</si>
  <si>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</si>
  <si>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</si>
  <si>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</si>
  <si>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</si>
  <si>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</si>
  <si>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</si>
  <si>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</si>
  <si>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</si>
  <si>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</si>
  <si>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</si>
  <si>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</si>
  <si>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</si>
  <si>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</si>
  <si>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</si>
  <si>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</si>
  <si>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</si>
  <si>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</si>
  <si>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</si>
  <si>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</si>
  <si>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</si>
  <si>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</si>
  <si>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</si>
  <si>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</si>
  <si>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</si>
  <si>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</si>
  <si>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</si>
  <si>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</si>
  <si>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</si>
  <si>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</si>
  <si>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</si>
  <si>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</si>
  <si>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</si>
  <si>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</si>
  <si>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</si>
  <si>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</si>
  <si>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</si>
  <si>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</si>
  <si>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</si>
  <si>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</si>
  <si>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</si>
  <si>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</si>
  <si>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</si>
  <si>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</si>
  <si>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</si>
  <si>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</si>
  <si>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</si>
  <si>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</si>
  <si>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</si>
  <si>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</si>
  <si>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</si>
  <si>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</si>
  <si>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</si>
  <si>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</si>
  <si>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</si>
  <si>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</si>
  <si>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</si>
  <si>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</si>
  <si>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</si>
  <si>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</si>
  <si>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</si>
  <si>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</si>
  <si>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</si>
  <si>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</si>
  <si>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</si>
  <si>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</si>
  <si>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</si>
  <si>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</si>
  <si>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</si>
  <si>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</si>
  <si>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</si>
  <si>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</si>
  <si>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</si>
  <si>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</si>
  <si>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</si>
  <si>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</si>
  <si>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</si>
  <si>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</si>
  <si>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</si>
  <si>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</si>
  <si>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</si>
  <si>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</si>
  <si>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</si>
  <si>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</si>
  <si>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</si>
  <si>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</si>
  <si>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</si>
  <si>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</si>
  <si>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</si>
  <si>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</si>
  <si>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</si>
  <si>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</si>
  <si>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</si>
  <si>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</si>
  <si>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</si>
  <si>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</si>
  <si>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</si>
  <si>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</si>
  <si>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</si>
  <si>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</si>
  <si>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</si>
  <si>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</si>
  <si>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</si>
  <si>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</si>
  <si>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</si>
  <si>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</si>
  <si>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</si>
  <si>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</si>
  <si>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</si>
  <si>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</si>
  <si>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</si>
  <si>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</si>
  <si>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</si>
  <si>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</si>
  <si>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</si>
  <si>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</si>
  <si>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</si>
  <si>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</si>
  <si>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</si>
  <si>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</si>
  <si>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</si>
  <si>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</si>
  <si>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</si>
  <si>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</si>
  <si>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</si>
  <si>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</si>
  <si>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</si>
  <si>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</si>
  <si>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</si>
  <si>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</si>
  <si>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</si>
  <si>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</si>
  <si>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</si>
  <si>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</si>
  <si>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</si>
  <si>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</si>
  <si>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</si>
  <si>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</si>
  <si>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</si>
  <si>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</si>
  <si>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</si>
  <si>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</si>
  <si>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</si>
  <si>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</si>
  <si>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</si>
  <si>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</si>
  <si>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</si>
  <si>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</si>
  <si>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</si>
  <si>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</si>
  <si>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</si>
  <si>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</si>
  <si>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</si>
  <si>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</si>
  <si>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</si>
  <si>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</si>
  <si>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</si>
  <si>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</si>
  <si>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</si>
  <si>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</si>
  <si>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</si>
  <si>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</si>
  <si>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</si>
  <si>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</si>
  <si>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</si>
  <si>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</si>
  <si>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</si>
  <si>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</si>
  <si>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</si>
  <si>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</si>
  <si>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</si>
  <si>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</si>
  <si>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</si>
  <si>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</si>
  <si>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</si>
  <si>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</si>
  <si>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</si>
  <si>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</si>
  <si>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</si>
  <si>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</si>
  <si>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</si>
  <si>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</si>
  <si>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</si>
  <si>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</si>
  <si>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</si>
  <si>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</si>
  <si>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</si>
  <si>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</si>
  <si>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</si>
  <si>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</si>
  <si>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</si>
  <si>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</si>
  <si>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</si>
  <si>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</si>
  <si>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</si>
  <si>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</si>
  <si>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</si>
  <si>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</si>
  <si>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</si>
  <si>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</si>
  <si>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</si>
  <si>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</si>
  <si>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</si>
  <si>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</si>
  <si>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</si>
  <si>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</si>
  <si>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</si>
  <si>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</si>
  <si>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</si>
  <si>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</si>
  <si>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</si>
  <si>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</si>
  <si>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</si>
  <si>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</si>
  <si>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</si>
  <si>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</si>
  <si>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</si>
  <si>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</si>
  <si>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</si>
  <si>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</si>
  <si>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</si>
  <si>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</si>
  <si>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</si>
  <si>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</si>
  <si>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</si>
  <si>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</si>
  <si>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</si>
  <si>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</si>
  <si>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</si>
  <si>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</si>
  <si>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</si>
  <si>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</si>
  <si>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</si>
  <si>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</si>
  <si>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</si>
  <si>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</si>
  <si>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</si>
  <si>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</si>
  <si>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</si>
  <si>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</si>
  <si>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</si>
  <si>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</si>
  <si>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</si>
  <si>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</si>
  <si>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</si>
  <si>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</si>
  <si>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</si>
  <si>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</si>
  <si>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</si>
  <si>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</si>
  <si>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</si>
  <si>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</si>
  <si>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</si>
  <si>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</si>
  <si>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</si>
  <si>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</si>
  <si>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</si>
  <si>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</si>
  <si>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令和３年</t>
    <rPh sb="0" eb="1">
      <t>レイ</t>
    </rPh>
    <rPh sb="1" eb="2">
      <t>ワ</t>
    </rPh>
    <phoneticPr fontId="2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</si>
  <si>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</si>
  <si>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令和３年１月末現在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</si>
  <si>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</si>
  <si>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</si>
  <si>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</si>
  <si>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</si>
  <si>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</si>
  <si>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令和３年７月末現在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</si>
  <si>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令和３年８月末現在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</si>
  <si>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</si>
  <si>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令和３年10月末現在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</si>
  <si>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令和３年11月末現在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</si>
  <si>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令和３年12月末現在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</si>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</sst>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I5" sqref="I5:L7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57" t="s">
        <v>410</v>
      </c>
      <c r="B1" s="57"/>
      <c r="C1" s="57"/>
      <c r="D1" s="57"/>
      <c r="E1" s="57"/>
      <c r="F1" s="58"/>
      <c r="G1" s="59" t="s">
        <v>450</v>
      </c>
      <c r="H1" s="60"/>
      <c r="I1" s="14" t="s">
        <v>140</v>
      </c>
      <c r="J1" s="15"/>
      <c r="K1" s="16"/>
      <c r="M1" s="17"/>
      <c r="O1"/>
      <c r="U1" s="61" t="s">
        <v>436</v>
      </c>
      <c r="V1" s="61"/>
      <c r="W1" s="62" t="str">
        <f>G1&amp;"現在"</f>
        <v>12月末現在</v>
      </c>
      <c r="X1" s="62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4" t="s">
        <v>2</v>
      </c>
      <c r="F3" s="64"/>
      <c r="G3" s="64"/>
      <c r="H3" s="64"/>
      <c r="I3" s="63" t="s">
        <v>4</v>
      </c>
      <c r="J3" s="63"/>
      <c r="K3" s="63"/>
      <c r="L3" s="63"/>
      <c r="M3" s="63" t="s">
        <v>5</v>
      </c>
      <c r="N3" s="63"/>
      <c r="O3" s="63"/>
      <c r="P3" s="63"/>
      <c r="Q3" s="63" t="s">
        <v>139</v>
      </c>
      <c r="R3" s="63"/>
      <c r="S3" s="63"/>
      <c r="T3" s="63"/>
      <c r="V3"/>
      <c r="W3"/>
      <c r="X3"/>
      <c r="Y3"/>
      <c r="Z3"/>
      <c r="AA3"/>
      <c r="AB3"/>
    </row>
    <row r="4" spans="1:28" s="22" customFormat="1" ht="14.25" customHeight="1" x14ac:dyDescent="0.15">
      <c r="E4" s="64"/>
      <c r="F4" s="64"/>
      <c r="G4" s="64"/>
      <c r="H4" s="64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V4"/>
      <c r="W4"/>
      <c r="X4"/>
      <c r="Y4"/>
      <c r="Z4"/>
      <c r="AA4"/>
      <c r="AB4"/>
    </row>
    <row r="5" spans="1:28" s="22" customFormat="1" ht="14.25" customHeight="1" x14ac:dyDescent="0.15">
      <c r="E5" s="65">
        <f ca="1">C34+I12+I24+O17+O27+O37+U15+U28+U38+U45</f>
        <v>8906</v>
      </c>
      <c r="F5" s="66"/>
      <c r="G5" s="66"/>
      <c r="H5" s="66"/>
      <c r="I5" s="65">
        <f ca="1">D34+J12+J24+P17+P27+P37+V15+V28+V38+V45</f>
        <v>11325</v>
      </c>
      <c r="J5" s="66"/>
      <c r="K5" s="66"/>
      <c r="L5" s="66"/>
      <c r="M5" s="65">
        <f ca="1">E34+K12+K24+Q17+Q27+Q37+W15+W28+W38+W45</f>
        <v>12251</v>
      </c>
      <c r="N5" s="66"/>
      <c r="O5" s="66"/>
      <c r="P5" s="66"/>
      <c r="Q5" s="65">
        <f ca="1">F34+L12+L24+R17+R27+R37+X15+X28+X38+X45</f>
        <v>23576</v>
      </c>
      <c r="R5" s="66"/>
      <c r="S5" s="66"/>
      <c r="T5" s="66"/>
      <c r="V5"/>
      <c r="W5"/>
      <c r="X5"/>
      <c r="Y5"/>
      <c r="Z5"/>
      <c r="AA5"/>
      <c r="AB5"/>
    </row>
    <row r="6" spans="1:28" s="22" customFormat="1" ht="14.25" customHeight="1" x14ac:dyDescent="0.15"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V6"/>
      <c r="W6"/>
      <c r="X6"/>
      <c r="Y6"/>
      <c r="Z6"/>
      <c r="AA6"/>
      <c r="AB6"/>
    </row>
    <row r="7" spans="1:28" s="22" customFormat="1" ht="14.25" customHeight="1" x14ac:dyDescent="0.15"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60</v>
      </c>
      <c r="E10" s="27">
        <f ca="1">IFERROR(VLOOKUP($A10,INDIRECT($G$1&amp;"!$A:F"),5,0),"")</f>
        <v>61</v>
      </c>
      <c r="F10" s="28">
        <f ca="1">IFERROR(VLOOKUP($A10,INDIRECT($G$1&amp;"!$A:F"),6,0),"")</f>
        <v>121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45</v>
      </c>
      <c r="K10" s="27">
        <f ca="1">IFERROR(VLOOKUP($G10,INDIRECT($G$1&amp;"!$A:F"),5,0),"")</f>
        <v>56</v>
      </c>
      <c r="L10" s="28">
        <f ca="1">IFERROR(VLOOKUP($G10,INDIRECT($G$1&amp;"!$A:F"),6,0),"")</f>
        <v>101</v>
      </c>
      <c r="M10" s="36" t="s">
        <v>345</v>
      </c>
      <c r="N10" s="37" t="s">
        <v>209</v>
      </c>
      <c r="O10" s="26">
        <f ca="1">IFERROR(VLOOKUP($M10,INDIRECT($G$1&amp;"!$A:F"),3,0),"")</f>
        <v>144</v>
      </c>
      <c r="P10" s="27">
        <f ca="1">IFERROR(VLOOKUP($M10,INDIRECT($G$1&amp;"!$A:F"),4,0),"")</f>
        <v>164</v>
      </c>
      <c r="Q10" s="27">
        <f ca="1">IFERROR(VLOOKUP($M10,INDIRECT($G$1&amp;"!$A:F"),5,0),"")</f>
        <v>116</v>
      </c>
      <c r="R10" s="28">
        <f ca="1">IFERROR(VLOOKUP($M10,INDIRECT($G$1&amp;"!$A:F"),6,0),"")</f>
        <v>280</v>
      </c>
      <c r="S10" s="36" t="s">
        <v>380</v>
      </c>
      <c r="T10" s="37" t="s">
        <v>241</v>
      </c>
      <c r="U10" s="26">
        <f ca="1">IFERROR(VLOOKUP($S10,INDIRECT($G$1&amp;"!$A:F"),3,0),"")</f>
        <v>31</v>
      </c>
      <c r="V10" s="27">
        <f ca="1">IFERROR(VLOOKUP($S10,INDIRECT($G$1&amp;"!$A:F"),4,0),"")</f>
        <v>52</v>
      </c>
      <c r="W10" s="27">
        <f ca="1">IFERROR(VLOOKUP($S10,INDIRECT($G$1&amp;"!$A:F"),5,0),"")</f>
        <v>54</v>
      </c>
      <c r="X10" s="28">
        <f ca="1">IFERROR(VLOOKUP($S10,INDIRECT($G$1&amp;"!$A:F"),6,0),"")</f>
        <v>106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243</v>
      </c>
      <c r="D11" s="27">
        <f t="shared" ref="D11:D45" ca="1" si="1">IFERROR(VLOOKUP($A11,INDIRECT($G$1&amp;"!$A:F"),4,0),"")</f>
        <v>324</v>
      </c>
      <c r="E11" s="27">
        <f t="shared" ref="E11:E45" ca="1" si="2">IFERROR(VLOOKUP($A11,INDIRECT($G$1&amp;"!$A:F"),5,0),"")</f>
        <v>321</v>
      </c>
      <c r="F11" s="28">
        <f t="shared" ref="F11:F45" ca="1" si="3">IFERROR(VLOOKUP($A11,INDIRECT($G$1&amp;"!$A:F"),6,0),"")</f>
        <v>645</v>
      </c>
      <c r="G11" s="36" t="s">
        <v>308</v>
      </c>
      <c r="H11" s="37" t="s">
        <v>177</v>
      </c>
      <c r="I11" s="26">
        <f ca="1">IFERROR(VLOOKUP($G11,INDIRECT($G$1&amp;"!$A:F"),3,0),"")</f>
        <v>100</v>
      </c>
      <c r="J11" s="27">
        <f ca="1">IFERROR(VLOOKUP($G11,INDIRECT($G$1&amp;"!$A:F"),4,0),"")</f>
        <v>18</v>
      </c>
      <c r="K11" s="27">
        <f ca="1">IFERROR(VLOOKUP($G11,INDIRECT($G$1&amp;"!$A:F"),5,0),"")</f>
        <v>82</v>
      </c>
      <c r="L11" s="28">
        <f ca="1">IFERROR(VLOOKUP($G11,INDIRECT($G$1&amp;"!$A:F"),6,0),"")</f>
        <v>100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23</v>
      </c>
      <c r="P11" s="27">
        <f t="shared" ref="P11:P45" ca="1" si="5">IFERROR(VLOOKUP($M11,INDIRECT($G$1&amp;"!$A:F"),4,0),"")</f>
        <v>28</v>
      </c>
      <c r="Q11" s="27">
        <f t="shared" ref="Q11:Q45" ca="1" si="6">IFERROR(VLOOKUP($M11,INDIRECT($G$1&amp;"!$A:F"),5,0),"")</f>
        <v>33</v>
      </c>
      <c r="R11" s="28">
        <f t="shared" ref="R11:R45" ca="1" si="7">IFERROR(VLOOKUP($M11,INDIRECT($G$1&amp;"!$A:F"),6,0),"")</f>
        <v>61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90</v>
      </c>
      <c r="W11" s="27">
        <f ca="1">IFERROR(VLOOKUP($S11,INDIRECT($G$1&amp;"!$A:F"),5,0),"")</f>
        <v>91</v>
      </c>
      <c r="X11" s="28">
        <f t="shared" ref="X11:X44" ca="1" si="9">IFERROR(VLOOKUP($S11,INDIRECT($G$1&amp;"!$A:F"),6,0),"")</f>
        <v>181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112</v>
      </c>
      <c r="D12" s="27">
        <f t="shared" ca="1" si="1"/>
        <v>147</v>
      </c>
      <c r="E12" s="27">
        <f t="shared" ca="1" si="2"/>
        <v>164</v>
      </c>
      <c r="F12" s="28">
        <f t="shared" ca="1" si="3"/>
        <v>311</v>
      </c>
      <c r="G12" s="69" t="s">
        <v>422</v>
      </c>
      <c r="H12" s="70"/>
      <c r="I12" s="43">
        <f ca="1">SUM(C35:C45,I10:I11)</f>
        <v>1137</v>
      </c>
      <c r="J12" s="44">
        <f t="shared" ref="J12:L12" ca="1" si="10">SUM(D35:D45,J10:J11)</f>
        <v>1351</v>
      </c>
      <c r="K12" s="44">
        <f t="shared" ca="1" si="10"/>
        <v>1549</v>
      </c>
      <c r="L12" s="45">
        <f t="shared" ca="1" si="10"/>
        <v>2900</v>
      </c>
      <c r="M12" s="36" t="s">
        <v>348</v>
      </c>
      <c r="N12" s="37" t="s">
        <v>211</v>
      </c>
      <c r="O12" s="26">
        <f t="shared" ca="1" si="4"/>
        <v>45</v>
      </c>
      <c r="P12" s="27">
        <f t="shared" ca="1" si="5"/>
        <v>81</v>
      </c>
      <c r="Q12" s="27">
        <f t="shared" ca="1" si="6"/>
        <v>67</v>
      </c>
      <c r="R12" s="28">
        <f t="shared" ca="1" si="7"/>
        <v>148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117</v>
      </c>
      <c r="D13" s="27">
        <f t="shared" ca="1" si="1"/>
        <v>166</v>
      </c>
      <c r="E13" s="27">
        <f t="shared" ca="1" si="2"/>
        <v>174</v>
      </c>
      <c r="F13" s="28">
        <f t="shared" ca="1" si="3"/>
        <v>340</v>
      </c>
      <c r="G13" s="36" t="s">
        <v>309</v>
      </c>
      <c r="H13" s="37" t="s">
        <v>178</v>
      </c>
      <c r="I13" s="26">
        <f ca="1">IFERROR(VLOOKUP($G13,INDIRECT($G$1&amp;"!$A:F"),3,0),"")</f>
        <v>55</v>
      </c>
      <c r="J13" s="27">
        <f ca="1">IFERROR(VLOOKUP($G13,INDIRECT($G$1&amp;"!$A:F"),4,0),"")</f>
        <v>76</v>
      </c>
      <c r="K13" s="27">
        <f ca="1">IFERROR(VLOOKUP($G13,INDIRECT($G$1&amp;"!$A:F"),5,0),"")</f>
        <v>85</v>
      </c>
      <c r="L13" s="28">
        <f ca="1">IFERROR(VLOOKUP($G13,INDIRECT($G$1&amp;"!$A:F"),6,0),"")</f>
        <v>161</v>
      </c>
      <c r="M13" s="36" t="s">
        <v>349</v>
      </c>
      <c r="N13" s="37" t="s">
        <v>212</v>
      </c>
      <c r="O13" s="26">
        <f t="shared" ca="1" si="4"/>
        <v>96</v>
      </c>
      <c r="P13" s="27">
        <f t="shared" ca="1" si="5"/>
        <v>123</v>
      </c>
      <c r="Q13" s="27">
        <f t="shared" ca="1" si="6"/>
        <v>127</v>
      </c>
      <c r="R13" s="28">
        <f t="shared" ca="1" si="7"/>
        <v>250</v>
      </c>
      <c r="S13" s="36" t="s">
        <v>384</v>
      </c>
      <c r="T13" s="37" t="s">
        <v>435</v>
      </c>
      <c r="U13" s="26">
        <f t="shared" ca="1" si="8"/>
        <v>52</v>
      </c>
      <c r="V13" s="27">
        <f t="shared" ca="1" si="11"/>
        <v>65</v>
      </c>
      <c r="W13" s="27">
        <f t="shared" ca="1" si="12"/>
        <v>56</v>
      </c>
      <c r="X13" s="28">
        <f t="shared" ca="1" si="9"/>
        <v>121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67</v>
      </c>
      <c r="D14" s="27">
        <f t="shared" ca="1" si="1"/>
        <v>91</v>
      </c>
      <c r="E14" s="27">
        <f t="shared" ca="1" si="2"/>
        <v>97</v>
      </c>
      <c r="F14" s="28">
        <f t="shared" ca="1" si="3"/>
        <v>188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60</v>
      </c>
      <c r="J14" s="27">
        <f t="shared" ref="J14:J45" ca="1" si="14">IFERROR(VLOOKUP($G14,INDIRECT($G$1&amp;"!$A:F"),4,0),"")</f>
        <v>78</v>
      </c>
      <c r="K14" s="27">
        <f t="shared" ref="K14:K45" ca="1" si="15">IFERROR(VLOOKUP($G14,INDIRECT($G$1&amp;"!$A:F"),5,0),"")</f>
        <v>88</v>
      </c>
      <c r="L14" s="28">
        <f t="shared" ref="L14:L45" ca="1" si="16">IFERROR(VLOOKUP($G14,INDIRECT($G$1&amp;"!$A:F"),6,0),"")</f>
        <v>166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80</v>
      </c>
      <c r="Q14" s="27">
        <f t="shared" ca="1" si="6"/>
        <v>87</v>
      </c>
      <c r="R14" s="28">
        <f t="shared" ca="1" si="7"/>
        <v>167</v>
      </c>
      <c r="S14" s="36" t="s">
        <v>385</v>
      </c>
      <c r="T14" s="37" t="s">
        <v>244</v>
      </c>
      <c r="U14" s="26">
        <f t="shared" ca="1" si="8"/>
        <v>100</v>
      </c>
      <c r="V14" s="27">
        <f t="shared" ca="1" si="11"/>
        <v>134</v>
      </c>
      <c r="W14" s="27">
        <f t="shared" ca="1" si="12"/>
        <v>150</v>
      </c>
      <c r="X14" s="28">
        <f t="shared" ca="1" si="9"/>
        <v>284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377</v>
      </c>
      <c r="E15" s="27">
        <f t="shared" ca="1" si="2"/>
        <v>374</v>
      </c>
      <c r="F15" s="28">
        <f t="shared" ca="1" si="3"/>
        <v>751</v>
      </c>
      <c r="G15" s="36" t="s">
        <v>312</v>
      </c>
      <c r="H15" s="37" t="s">
        <v>180</v>
      </c>
      <c r="I15" s="26">
        <f t="shared" ca="1" si="13"/>
        <v>81</v>
      </c>
      <c r="J15" s="27">
        <f t="shared" ca="1" si="14"/>
        <v>125</v>
      </c>
      <c r="K15" s="27">
        <f t="shared" ca="1" si="15"/>
        <v>137</v>
      </c>
      <c r="L15" s="28">
        <f t="shared" ca="1" si="16"/>
        <v>262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57</v>
      </c>
      <c r="Q15" s="27">
        <f t="shared" ca="1" si="6"/>
        <v>56</v>
      </c>
      <c r="R15" s="28">
        <f t="shared" ca="1" si="7"/>
        <v>113</v>
      </c>
      <c r="S15" s="69" t="s">
        <v>424</v>
      </c>
      <c r="T15" s="70"/>
      <c r="U15" s="43">
        <f ca="1">SUM(O38:O45,U10:U14)</f>
        <v>845</v>
      </c>
      <c r="V15" s="44">
        <f t="shared" ref="V15:X15" ca="1" si="17">SUM(P38:P45,V10:V14)</f>
        <v>1152</v>
      </c>
      <c r="W15" s="44">
        <f t="shared" ca="1" si="17"/>
        <v>1172</v>
      </c>
      <c r="X15" s="45">
        <f t="shared" ca="1" si="17"/>
        <v>2324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31</v>
      </c>
      <c r="D16" s="27">
        <f t="shared" ca="1" si="1"/>
        <v>33</v>
      </c>
      <c r="E16" s="27">
        <f t="shared" ca="1" si="2"/>
        <v>42</v>
      </c>
      <c r="F16" s="28">
        <f t="shared" ca="1" si="3"/>
        <v>75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45</v>
      </c>
      <c r="K16" s="27">
        <f t="shared" ca="1" si="15"/>
        <v>45</v>
      </c>
      <c r="L16" s="28">
        <f t="shared" ca="1" si="16"/>
        <v>90</v>
      </c>
      <c r="M16" s="36" t="s">
        <v>352</v>
      </c>
      <c r="N16" s="37" t="s">
        <v>215</v>
      </c>
      <c r="O16" s="26">
        <f t="shared" ca="1" si="4"/>
        <v>45</v>
      </c>
      <c r="P16" s="27">
        <f t="shared" ca="1" si="5"/>
        <v>61</v>
      </c>
      <c r="Q16" s="27">
        <f t="shared" ca="1" si="6"/>
        <v>61</v>
      </c>
      <c r="R16" s="28">
        <f t="shared" ca="1" si="7"/>
        <v>122</v>
      </c>
      <c r="S16" s="36" t="s">
        <v>386</v>
      </c>
      <c r="T16" s="37" t="s">
        <v>245</v>
      </c>
      <c r="U16" s="26">
        <f t="shared" ca="1" si="8"/>
        <v>53</v>
      </c>
      <c r="V16" s="27">
        <f t="shared" ca="1" si="11"/>
        <v>72</v>
      </c>
      <c r="W16" s="27">
        <f t="shared" ca="1" si="12"/>
        <v>77</v>
      </c>
      <c r="X16" s="28">
        <f t="shared" ca="1" si="9"/>
        <v>149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210</v>
      </c>
      <c r="D17" s="27">
        <f t="shared" ca="1" si="1"/>
        <v>250</v>
      </c>
      <c r="E17" s="27">
        <f t="shared" ca="1" si="2"/>
        <v>285</v>
      </c>
      <c r="F17" s="28">
        <f t="shared" ca="1" si="3"/>
        <v>535</v>
      </c>
      <c r="G17" s="36" t="s">
        <v>314</v>
      </c>
      <c r="H17" s="37" t="s">
        <v>182</v>
      </c>
      <c r="I17" s="26">
        <f t="shared" ca="1" si="13"/>
        <v>61</v>
      </c>
      <c r="J17" s="27">
        <f t="shared" ca="1" si="14"/>
        <v>82</v>
      </c>
      <c r="K17" s="27">
        <f t="shared" ca="1" si="15"/>
        <v>86</v>
      </c>
      <c r="L17" s="28">
        <f t="shared" ca="1" si="16"/>
        <v>168</v>
      </c>
      <c r="M17" s="69" t="s">
        <v>423</v>
      </c>
      <c r="N17" s="70"/>
      <c r="O17" s="43">
        <f ca="1">SUM(I25:I45,O10:O16)</f>
        <v>1609</v>
      </c>
      <c r="P17" s="44">
        <f t="shared" ref="P17:R17" ca="1" si="18">SUM(J25:J45,P10:P16)</f>
        <v>2149</v>
      </c>
      <c r="Q17" s="44">
        <f t="shared" ca="1" si="18"/>
        <v>2300</v>
      </c>
      <c r="R17" s="45">
        <f t="shared" ca="1" si="18"/>
        <v>4449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48</v>
      </c>
      <c r="W17" s="27">
        <f t="shared" ca="1" si="12"/>
        <v>50</v>
      </c>
      <c r="X17" s="28">
        <f t="shared" ca="1" si="9"/>
        <v>98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31</v>
      </c>
      <c r="E18" s="27">
        <f t="shared" ca="1" si="2"/>
        <v>32</v>
      </c>
      <c r="F18" s="28">
        <f t="shared" ca="1" si="3"/>
        <v>63</v>
      </c>
      <c r="G18" s="36" t="s">
        <v>315</v>
      </c>
      <c r="H18" s="37" t="s">
        <v>183</v>
      </c>
      <c r="I18" s="26">
        <f t="shared" ca="1" si="13"/>
        <v>34</v>
      </c>
      <c r="J18" s="27">
        <f t="shared" ca="1" si="14"/>
        <v>40</v>
      </c>
      <c r="K18" s="27">
        <f t="shared" ca="1" si="15"/>
        <v>52</v>
      </c>
      <c r="L18" s="28">
        <f t="shared" ca="1" si="16"/>
        <v>92</v>
      </c>
      <c r="M18" s="36" t="s">
        <v>353</v>
      </c>
      <c r="N18" s="37" t="s">
        <v>216</v>
      </c>
      <c r="O18" s="26">
        <f t="shared" ca="1" si="4"/>
        <v>52</v>
      </c>
      <c r="P18" s="27">
        <f t="shared" ca="1" si="5"/>
        <v>73</v>
      </c>
      <c r="Q18" s="27">
        <f t="shared" ca="1" si="6"/>
        <v>77</v>
      </c>
      <c r="R18" s="28">
        <f t="shared" ca="1" si="7"/>
        <v>150</v>
      </c>
      <c r="S18" s="36" t="s">
        <v>389</v>
      </c>
      <c r="T18" s="37" t="s">
        <v>247</v>
      </c>
      <c r="U18" s="26">
        <f t="shared" ca="1" si="8"/>
        <v>49</v>
      </c>
      <c r="V18" s="27">
        <f t="shared" ca="1" si="11"/>
        <v>84</v>
      </c>
      <c r="W18" s="27">
        <f t="shared" ca="1" si="12"/>
        <v>83</v>
      </c>
      <c r="X18" s="28">
        <f t="shared" ca="1" si="9"/>
        <v>167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55</v>
      </c>
      <c r="D19" s="27">
        <f t="shared" ca="1" si="1"/>
        <v>63</v>
      </c>
      <c r="E19" s="27">
        <f t="shared" ca="1" si="2"/>
        <v>75</v>
      </c>
      <c r="F19" s="28">
        <f t="shared" ca="1" si="3"/>
        <v>138</v>
      </c>
      <c r="G19" s="36" t="s">
        <v>316</v>
      </c>
      <c r="H19" s="37" t="s">
        <v>184</v>
      </c>
      <c r="I19" s="26">
        <f t="shared" ca="1" si="13"/>
        <v>62</v>
      </c>
      <c r="J19" s="27">
        <f t="shared" ca="1" si="14"/>
        <v>98</v>
      </c>
      <c r="K19" s="27">
        <f t="shared" ca="1" si="15"/>
        <v>101</v>
      </c>
      <c r="L19" s="28">
        <f t="shared" ca="1" si="16"/>
        <v>199</v>
      </c>
      <c r="M19" s="36" t="s">
        <v>354</v>
      </c>
      <c r="N19" s="37" t="s">
        <v>217</v>
      </c>
      <c r="O19" s="26">
        <f t="shared" ca="1" si="4"/>
        <v>50</v>
      </c>
      <c r="P19" s="27">
        <f t="shared" ca="1" si="5"/>
        <v>74</v>
      </c>
      <c r="Q19" s="27">
        <f t="shared" ca="1" si="6"/>
        <v>69</v>
      </c>
      <c r="R19" s="28">
        <f t="shared" ca="1" si="7"/>
        <v>143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34</v>
      </c>
      <c r="W19" s="27">
        <f t="shared" ca="1" si="12"/>
        <v>49</v>
      </c>
      <c r="X19" s="28">
        <f t="shared" ca="1" si="9"/>
        <v>83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61</v>
      </c>
      <c r="D20" s="27">
        <f t="shared" ca="1" si="1"/>
        <v>55</v>
      </c>
      <c r="E20" s="27">
        <f t="shared" ca="1" si="2"/>
        <v>62</v>
      </c>
      <c r="F20" s="28">
        <f t="shared" ca="1" si="3"/>
        <v>117</v>
      </c>
      <c r="G20" s="36" t="s">
        <v>317</v>
      </c>
      <c r="H20" s="37" t="s">
        <v>185</v>
      </c>
      <c r="I20" s="26">
        <f t="shared" ca="1" si="13"/>
        <v>58</v>
      </c>
      <c r="J20" s="27">
        <f t="shared" ca="1" si="14"/>
        <v>47</v>
      </c>
      <c r="K20" s="27">
        <f t="shared" ca="1" si="15"/>
        <v>78</v>
      </c>
      <c r="L20" s="28">
        <f t="shared" ca="1" si="16"/>
        <v>125</v>
      </c>
      <c r="M20" s="36" t="s">
        <v>355</v>
      </c>
      <c r="N20" s="37" t="s">
        <v>218</v>
      </c>
      <c r="O20" s="26">
        <f t="shared" ca="1" si="4"/>
        <v>48</v>
      </c>
      <c r="P20" s="27">
        <f t="shared" ca="1" si="5"/>
        <v>73</v>
      </c>
      <c r="Q20" s="27">
        <f t="shared" ca="1" si="6"/>
        <v>71</v>
      </c>
      <c r="R20" s="28">
        <f t="shared" ca="1" si="7"/>
        <v>144</v>
      </c>
      <c r="S20" s="36" t="s">
        <v>391</v>
      </c>
      <c r="T20" s="37" t="s">
        <v>249</v>
      </c>
      <c r="U20" s="26">
        <f t="shared" ca="1" si="8"/>
        <v>42</v>
      </c>
      <c r="V20" s="27">
        <f t="shared" ca="1" si="11"/>
        <v>48</v>
      </c>
      <c r="W20" s="27">
        <f t="shared" ca="1" si="12"/>
        <v>54</v>
      </c>
      <c r="X20" s="28">
        <f t="shared" ca="1" si="9"/>
        <v>102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204</v>
      </c>
      <c r="D21" s="27">
        <f t="shared" ca="1" si="1"/>
        <v>238</v>
      </c>
      <c r="E21" s="27">
        <f t="shared" ca="1" si="2"/>
        <v>206</v>
      </c>
      <c r="F21" s="28">
        <f t="shared" ca="1" si="3"/>
        <v>444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74</v>
      </c>
      <c r="K21" s="27">
        <f t="shared" ca="1" si="15"/>
        <v>105</v>
      </c>
      <c r="L21" s="28">
        <f t="shared" ca="1" si="16"/>
        <v>179</v>
      </c>
      <c r="M21" s="36" t="s">
        <v>356</v>
      </c>
      <c r="N21" s="37" t="s">
        <v>219</v>
      </c>
      <c r="O21" s="26">
        <f t="shared" ca="1" si="4"/>
        <v>44</v>
      </c>
      <c r="P21" s="27">
        <f t="shared" ca="1" si="5"/>
        <v>74</v>
      </c>
      <c r="Q21" s="27">
        <f t="shared" ca="1" si="6"/>
        <v>79</v>
      </c>
      <c r="R21" s="28">
        <f t="shared" ca="1" si="7"/>
        <v>153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48</v>
      </c>
      <c r="W21" s="27">
        <f t="shared" ca="1" si="12"/>
        <v>65</v>
      </c>
      <c r="X21" s="28">
        <f t="shared" ca="1" si="9"/>
        <v>113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241</v>
      </c>
      <c r="D22" s="27">
        <f t="shared" ca="1" si="1"/>
        <v>285</v>
      </c>
      <c r="E22" s="27">
        <f t="shared" ca="1" si="2"/>
        <v>320</v>
      </c>
      <c r="F22" s="28">
        <f t="shared" ca="1" si="3"/>
        <v>605</v>
      </c>
      <c r="G22" s="36" t="s">
        <v>319</v>
      </c>
      <c r="H22" s="37" t="s">
        <v>187</v>
      </c>
      <c r="I22" s="26">
        <f t="shared" ca="1" si="13"/>
        <v>54</v>
      </c>
      <c r="J22" s="27">
        <f t="shared" ca="1" si="14"/>
        <v>82</v>
      </c>
      <c r="K22" s="27">
        <f t="shared" ca="1" si="15"/>
        <v>68</v>
      </c>
      <c r="L22" s="28">
        <f t="shared" ca="1" si="16"/>
        <v>150</v>
      </c>
      <c r="M22" s="36" t="s">
        <v>357</v>
      </c>
      <c r="N22" s="37" t="s">
        <v>220</v>
      </c>
      <c r="O22" s="26">
        <f t="shared" ca="1" si="4"/>
        <v>47</v>
      </c>
      <c r="P22" s="27">
        <f t="shared" ca="1" si="5"/>
        <v>77</v>
      </c>
      <c r="Q22" s="27">
        <f t="shared" ca="1" si="6"/>
        <v>71</v>
      </c>
      <c r="R22" s="28">
        <f t="shared" ca="1" si="7"/>
        <v>148</v>
      </c>
      <c r="S22" s="36" t="s">
        <v>393</v>
      </c>
      <c r="T22" s="37" t="s">
        <v>251</v>
      </c>
      <c r="U22" s="26">
        <f t="shared" ca="1" si="8"/>
        <v>81</v>
      </c>
      <c r="V22" s="27">
        <f t="shared" ca="1" si="11"/>
        <v>94</v>
      </c>
      <c r="W22" s="27">
        <f t="shared" ca="1" si="12"/>
        <v>97</v>
      </c>
      <c r="X22" s="28">
        <f t="shared" ca="1" si="9"/>
        <v>191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26</v>
      </c>
      <c r="D23" s="27">
        <f t="shared" ca="1" si="1"/>
        <v>26</v>
      </c>
      <c r="E23" s="27">
        <f t="shared" ca="1" si="2"/>
        <v>31</v>
      </c>
      <c r="F23" s="28">
        <f t="shared" ca="1" si="3"/>
        <v>57</v>
      </c>
      <c r="G23" s="36" t="s">
        <v>321</v>
      </c>
      <c r="H23" s="37" t="s">
        <v>188</v>
      </c>
      <c r="I23" s="26">
        <f t="shared" ca="1" si="13"/>
        <v>55</v>
      </c>
      <c r="J23" s="27">
        <f t="shared" ca="1" si="14"/>
        <v>47</v>
      </c>
      <c r="K23" s="27">
        <f t="shared" ca="1" si="15"/>
        <v>18</v>
      </c>
      <c r="L23" s="28">
        <f t="shared" ca="1" si="16"/>
        <v>65</v>
      </c>
      <c r="M23" s="36" t="s">
        <v>358</v>
      </c>
      <c r="N23" s="37" t="s">
        <v>221</v>
      </c>
      <c r="O23" s="26">
        <f t="shared" ca="1" si="4"/>
        <v>24</v>
      </c>
      <c r="P23" s="27">
        <f t="shared" ca="1" si="5"/>
        <v>34</v>
      </c>
      <c r="Q23" s="27">
        <f t="shared" ca="1" si="6"/>
        <v>33</v>
      </c>
      <c r="R23" s="28">
        <f t="shared" ca="1" si="7"/>
        <v>67</v>
      </c>
      <c r="S23" s="36" t="s">
        <v>394</v>
      </c>
      <c r="T23" s="37" t="s">
        <v>252</v>
      </c>
      <c r="U23" s="26">
        <f t="shared" ca="1" si="8"/>
        <v>34</v>
      </c>
      <c r="V23" s="27">
        <f t="shared" ca="1" si="11"/>
        <v>48</v>
      </c>
      <c r="W23" s="27">
        <f t="shared" ca="1" si="12"/>
        <v>40</v>
      </c>
      <c r="X23" s="28">
        <f t="shared" ca="1" si="9"/>
        <v>88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96</v>
      </c>
      <c r="D24" s="27">
        <f t="shared" ca="1" si="1"/>
        <v>111</v>
      </c>
      <c r="E24" s="27">
        <f t="shared" ca="1" si="2"/>
        <v>111</v>
      </c>
      <c r="F24" s="28">
        <f t="shared" ca="1" si="3"/>
        <v>222</v>
      </c>
      <c r="G24" s="69" t="s">
        <v>421</v>
      </c>
      <c r="H24" s="70"/>
      <c r="I24" s="43">
        <f ca="1">SUM(I13:I23)</f>
        <v>624</v>
      </c>
      <c r="J24" s="44">
        <f t="shared" ref="J24:L24" ca="1" si="19">SUM(J13:J23)</f>
        <v>794</v>
      </c>
      <c r="K24" s="44">
        <f t="shared" ca="1" si="19"/>
        <v>863</v>
      </c>
      <c r="L24" s="45">
        <f t="shared" ca="1" si="19"/>
        <v>1657</v>
      </c>
      <c r="M24" s="36" t="s">
        <v>359</v>
      </c>
      <c r="N24" s="37" t="s">
        <v>222</v>
      </c>
      <c r="O24" s="26">
        <f t="shared" ca="1" si="4"/>
        <v>47</v>
      </c>
      <c r="P24" s="27">
        <f t="shared" ca="1" si="5"/>
        <v>59</v>
      </c>
      <c r="Q24" s="27">
        <f t="shared" ca="1" si="6"/>
        <v>71</v>
      </c>
      <c r="R24" s="28">
        <f t="shared" ca="1" si="7"/>
        <v>130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54</v>
      </c>
      <c r="W24" s="27">
        <f t="shared" ca="1" si="12"/>
        <v>41</v>
      </c>
      <c r="X24" s="28">
        <f t="shared" ca="1" si="9"/>
        <v>95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45</v>
      </c>
      <c r="D25" s="27">
        <f t="shared" ca="1" si="1"/>
        <v>57</v>
      </c>
      <c r="E25" s="27">
        <f t="shared" ca="1" si="2"/>
        <v>56</v>
      </c>
      <c r="F25" s="28">
        <f t="shared" ca="1" si="3"/>
        <v>113</v>
      </c>
      <c r="G25" s="36" t="s">
        <v>322</v>
      </c>
      <c r="H25" s="37" t="s">
        <v>189</v>
      </c>
      <c r="I25" s="26">
        <f t="shared" ca="1" si="13"/>
        <v>83</v>
      </c>
      <c r="J25" s="27">
        <f t="shared" ca="1" si="14"/>
        <v>128</v>
      </c>
      <c r="K25" s="27">
        <f t="shared" ca="1" si="15"/>
        <v>123</v>
      </c>
      <c r="L25" s="28">
        <f t="shared" ca="1" si="16"/>
        <v>251</v>
      </c>
      <c r="M25" s="36" t="s">
        <v>360</v>
      </c>
      <c r="N25" s="37" t="s">
        <v>223</v>
      </c>
      <c r="O25" s="26">
        <f t="shared" ca="1" si="4"/>
        <v>71</v>
      </c>
      <c r="P25" s="27">
        <f t="shared" ca="1" si="5"/>
        <v>106</v>
      </c>
      <c r="Q25" s="27">
        <f t="shared" ca="1" si="6"/>
        <v>107</v>
      </c>
      <c r="R25" s="28">
        <f t="shared" ca="1" si="7"/>
        <v>213</v>
      </c>
      <c r="S25" s="36" t="s">
        <v>396</v>
      </c>
      <c r="T25" s="37" t="s">
        <v>254</v>
      </c>
      <c r="U25" s="26">
        <f t="shared" ca="1" si="8"/>
        <v>38</v>
      </c>
      <c r="V25" s="27">
        <f t="shared" ca="1" si="11"/>
        <v>58</v>
      </c>
      <c r="W25" s="27">
        <f t="shared" ca="1" si="12"/>
        <v>65</v>
      </c>
      <c r="X25" s="28">
        <f t="shared" ca="1" si="9"/>
        <v>123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166</v>
      </c>
      <c r="D26" s="27">
        <f t="shared" ca="1" si="1"/>
        <v>195</v>
      </c>
      <c r="E26" s="27">
        <f t="shared" ca="1" si="2"/>
        <v>228</v>
      </c>
      <c r="F26" s="28">
        <f t="shared" ca="1" si="3"/>
        <v>423</v>
      </c>
      <c r="G26" s="36" t="s">
        <v>323</v>
      </c>
      <c r="H26" s="37" t="s">
        <v>190</v>
      </c>
      <c r="I26" s="26">
        <f t="shared" ca="1" si="13"/>
        <v>90</v>
      </c>
      <c r="J26" s="27">
        <f t="shared" ca="1" si="14"/>
        <v>118</v>
      </c>
      <c r="K26" s="27">
        <f t="shared" ca="1" si="15"/>
        <v>139</v>
      </c>
      <c r="L26" s="28">
        <f t="shared" ca="1" si="16"/>
        <v>257</v>
      </c>
      <c r="M26" s="36" t="s">
        <v>361</v>
      </c>
      <c r="N26" s="37" t="s">
        <v>224</v>
      </c>
      <c r="O26" s="26">
        <f t="shared" ca="1" si="4"/>
        <v>26</v>
      </c>
      <c r="P26" s="27">
        <f t="shared" ca="1" si="5"/>
        <v>32</v>
      </c>
      <c r="Q26" s="27">
        <f t="shared" ca="1" si="6"/>
        <v>35</v>
      </c>
      <c r="R26" s="28">
        <f t="shared" ca="1" si="7"/>
        <v>67</v>
      </c>
      <c r="S26" s="36" t="s">
        <v>397</v>
      </c>
      <c r="T26" s="37" t="s">
        <v>255</v>
      </c>
      <c r="U26" s="26">
        <f t="shared" ca="1" si="8"/>
        <v>37</v>
      </c>
      <c r="V26" s="27">
        <f t="shared" ca="1" si="11"/>
        <v>55</v>
      </c>
      <c r="W26" s="27">
        <f t="shared" ca="1" si="12"/>
        <v>56</v>
      </c>
      <c r="X26" s="28">
        <f t="shared" ca="1" si="9"/>
        <v>111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65</v>
      </c>
      <c r="D27" s="27">
        <f t="shared" ca="1" si="1"/>
        <v>107</v>
      </c>
      <c r="E27" s="27">
        <f t="shared" ca="1" si="2"/>
        <v>118</v>
      </c>
      <c r="F27" s="28">
        <f t="shared" ca="1" si="3"/>
        <v>225</v>
      </c>
      <c r="G27" s="36" t="s">
        <v>324</v>
      </c>
      <c r="H27" s="37" t="s">
        <v>191</v>
      </c>
      <c r="I27" s="26">
        <f t="shared" ca="1" si="13"/>
        <v>46</v>
      </c>
      <c r="J27" s="27">
        <f t="shared" ca="1" si="14"/>
        <v>58</v>
      </c>
      <c r="K27" s="27">
        <f t="shared" ca="1" si="15"/>
        <v>69</v>
      </c>
      <c r="L27" s="28">
        <f t="shared" ca="1" si="16"/>
        <v>127</v>
      </c>
      <c r="M27" s="69" t="s">
        <v>426</v>
      </c>
      <c r="N27" s="70"/>
      <c r="O27" s="43">
        <f ca="1">SUM(O18:O26)</f>
        <v>409</v>
      </c>
      <c r="P27" s="44">
        <f t="shared" ref="P27:R27" ca="1" si="20">SUM(P18:P26)</f>
        <v>602</v>
      </c>
      <c r="Q27" s="44">
        <f t="shared" ca="1" si="20"/>
        <v>613</v>
      </c>
      <c r="R27" s="45">
        <f t="shared" ca="1" si="20"/>
        <v>1215</v>
      </c>
      <c r="S27" s="36" t="s">
        <v>399</v>
      </c>
      <c r="T27" s="37" t="s">
        <v>256</v>
      </c>
      <c r="U27" s="26">
        <f t="shared" ca="1" si="8"/>
        <v>42</v>
      </c>
      <c r="V27" s="27">
        <f t="shared" ca="1" si="11"/>
        <v>67</v>
      </c>
      <c r="W27" s="27">
        <f t="shared" ca="1" si="12"/>
        <v>62</v>
      </c>
      <c r="X27" s="28">
        <f t="shared" ca="1" si="9"/>
        <v>129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69</v>
      </c>
      <c r="E28" s="27">
        <f t="shared" ca="1" si="2"/>
        <v>64</v>
      </c>
      <c r="F28" s="28">
        <f t="shared" ca="1" si="3"/>
        <v>133</v>
      </c>
      <c r="G28" s="36" t="s">
        <v>325</v>
      </c>
      <c r="H28" s="37" t="s">
        <v>192</v>
      </c>
      <c r="I28" s="26">
        <f t="shared" ca="1" si="13"/>
        <v>70</v>
      </c>
      <c r="J28" s="27">
        <f t="shared" ca="1" si="14"/>
        <v>101</v>
      </c>
      <c r="K28" s="27">
        <f t="shared" ca="1" si="15"/>
        <v>113</v>
      </c>
      <c r="L28" s="28">
        <f t="shared" ca="1" si="16"/>
        <v>214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62</v>
      </c>
      <c r="Q28" s="27">
        <f t="shared" ca="1" si="6"/>
        <v>68</v>
      </c>
      <c r="R28" s="28">
        <f t="shared" ca="1" si="7"/>
        <v>130</v>
      </c>
      <c r="S28" s="69" t="s">
        <v>425</v>
      </c>
      <c r="T28" s="70"/>
      <c r="U28" s="43">
        <f ca="1">SUM(U16:U27)</f>
        <v>525</v>
      </c>
      <c r="V28" s="44">
        <f t="shared" ref="V28:X28" ca="1" si="21">SUM(V16:V27)</f>
        <v>710</v>
      </c>
      <c r="W28" s="44">
        <f t="shared" ca="1" si="21"/>
        <v>739</v>
      </c>
      <c r="X28" s="45">
        <f t="shared" ca="1" si="21"/>
        <v>1449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64</v>
      </c>
      <c r="D29" s="27">
        <f t="shared" ca="1" si="1"/>
        <v>95</v>
      </c>
      <c r="E29" s="27">
        <f t="shared" ca="1" si="2"/>
        <v>105</v>
      </c>
      <c r="F29" s="28">
        <f t="shared" ca="1" si="3"/>
        <v>200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56</v>
      </c>
      <c r="K29" s="27">
        <f t="shared" ca="1" si="15"/>
        <v>63</v>
      </c>
      <c r="L29" s="28">
        <f t="shared" ca="1" si="16"/>
        <v>119</v>
      </c>
      <c r="M29" s="36" t="s">
        <v>363</v>
      </c>
      <c r="N29" s="37" t="s">
        <v>226</v>
      </c>
      <c r="O29" s="26">
        <f t="shared" ca="1" si="4"/>
        <v>66</v>
      </c>
      <c r="P29" s="27">
        <f t="shared" ca="1" si="5"/>
        <v>82</v>
      </c>
      <c r="Q29" s="27">
        <f t="shared" ca="1" si="6"/>
        <v>102</v>
      </c>
      <c r="R29" s="28">
        <f t="shared" ca="1" si="7"/>
        <v>184</v>
      </c>
      <c r="S29" s="36" t="s">
        <v>400</v>
      </c>
      <c r="T29" s="37" t="s">
        <v>257</v>
      </c>
      <c r="U29" s="26">
        <f t="shared" ca="1" si="8"/>
        <v>45</v>
      </c>
      <c r="V29" s="27">
        <f t="shared" ca="1" si="11"/>
        <v>56</v>
      </c>
      <c r="W29" s="27">
        <f t="shared" ca="1" si="12"/>
        <v>65</v>
      </c>
      <c r="X29" s="28">
        <f t="shared" ca="1" si="9"/>
        <v>121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86</v>
      </c>
      <c r="D30" s="27">
        <f t="shared" ca="1" si="1"/>
        <v>65</v>
      </c>
      <c r="E30" s="27">
        <f t="shared" ca="1" si="2"/>
        <v>113</v>
      </c>
      <c r="F30" s="28">
        <f t="shared" ca="1" si="3"/>
        <v>178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22</v>
      </c>
      <c r="K30" s="27">
        <f t="shared" ca="1" si="15"/>
        <v>23</v>
      </c>
      <c r="L30" s="28">
        <f t="shared" ca="1" si="16"/>
        <v>45</v>
      </c>
      <c r="M30" s="36" t="s">
        <v>364</v>
      </c>
      <c r="N30" s="37" t="s">
        <v>178</v>
      </c>
      <c r="O30" s="26">
        <f t="shared" ca="1" si="4"/>
        <v>68</v>
      </c>
      <c r="P30" s="27">
        <f t="shared" ca="1" si="5"/>
        <v>102</v>
      </c>
      <c r="Q30" s="27">
        <f t="shared" ca="1" si="6"/>
        <v>92</v>
      </c>
      <c r="R30" s="28">
        <f t="shared" ca="1" si="7"/>
        <v>194</v>
      </c>
      <c r="S30" s="36" t="s">
        <v>401</v>
      </c>
      <c r="T30" s="37" t="s">
        <v>258</v>
      </c>
      <c r="U30" s="26">
        <f t="shared" ca="1" si="8"/>
        <v>51</v>
      </c>
      <c r="V30" s="27">
        <f t="shared" ca="1" si="11"/>
        <v>58</v>
      </c>
      <c r="W30" s="27">
        <f t="shared" ca="1" si="12"/>
        <v>65</v>
      </c>
      <c r="X30" s="28">
        <f t="shared" ca="1" si="9"/>
        <v>123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32</v>
      </c>
      <c r="D31" s="27">
        <f t="shared" ca="1" si="1"/>
        <v>43</v>
      </c>
      <c r="E31" s="27">
        <f t="shared" ca="1" si="2"/>
        <v>39</v>
      </c>
      <c r="F31" s="28">
        <f t="shared" ca="1" si="3"/>
        <v>82</v>
      </c>
      <c r="G31" s="36" t="s">
        <v>328</v>
      </c>
      <c r="H31" s="37" t="s">
        <v>194</v>
      </c>
      <c r="I31" s="26">
        <f t="shared" ca="1" si="13"/>
        <v>14</v>
      </c>
      <c r="J31" s="27">
        <f t="shared" ca="1" si="14"/>
        <v>14</v>
      </c>
      <c r="K31" s="27">
        <f t="shared" ca="1" si="15"/>
        <v>22</v>
      </c>
      <c r="L31" s="28">
        <f t="shared" ca="1" si="16"/>
        <v>36</v>
      </c>
      <c r="M31" s="36" t="s">
        <v>365</v>
      </c>
      <c r="N31" s="37" t="s">
        <v>227</v>
      </c>
      <c r="O31" s="26">
        <f t="shared" ca="1" si="4"/>
        <v>34</v>
      </c>
      <c r="P31" s="27">
        <f t="shared" ca="1" si="5"/>
        <v>59</v>
      </c>
      <c r="Q31" s="27">
        <f t="shared" ca="1" si="6"/>
        <v>64</v>
      </c>
      <c r="R31" s="28">
        <f t="shared" ca="1" si="7"/>
        <v>123</v>
      </c>
      <c r="S31" s="36" t="s">
        <v>402</v>
      </c>
      <c r="T31" s="37" t="s">
        <v>259</v>
      </c>
      <c r="U31" s="26">
        <f t="shared" ca="1" si="8"/>
        <v>93</v>
      </c>
      <c r="V31" s="27">
        <f t="shared" ca="1" si="11"/>
        <v>80</v>
      </c>
      <c r="W31" s="27">
        <f t="shared" ca="1" si="12"/>
        <v>99</v>
      </c>
      <c r="X31" s="28">
        <f t="shared" ca="1" si="9"/>
        <v>179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49</v>
      </c>
      <c r="D32" s="27">
        <f t="shared" ca="1" si="1"/>
        <v>28</v>
      </c>
      <c r="E32" s="27">
        <f t="shared" ca="1" si="2"/>
        <v>59</v>
      </c>
      <c r="F32" s="28">
        <f t="shared" ca="1" si="3"/>
        <v>87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144</v>
      </c>
      <c r="K32" s="27">
        <f t="shared" ca="1" si="15"/>
        <v>176</v>
      </c>
      <c r="L32" s="28">
        <f t="shared" ca="1" si="16"/>
        <v>320</v>
      </c>
      <c r="M32" s="36" t="s">
        <v>366</v>
      </c>
      <c r="N32" s="37" t="s">
        <v>228</v>
      </c>
      <c r="O32" s="26">
        <f t="shared" ca="1" si="4"/>
        <v>85</v>
      </c>
      <c r="P32" s="27">
        <f t="shared" ca="1" si="5"/>
        <v>128</v>
      </c>
      <c r="Q32" s="27">
        <f t="shared" ca="1" si="6"/>
        <v>131</v>
      </c>
      <c r="R32" s="28">
        <f t="shared" ca="1" si="7"/>
        <v>259</v>
      </c>
      <c r="S32" s="36" t="s">
        <v>403</v>
      </c>
      <c r="T32" s="37" t="s">
        <v>260</v>
      </c>
      <c r="U32" s="26">
        <f t="shared" ca="1" si="8"/>
        <v>41</v>
      </c>
      <c r="V32" s="27">
        <f t="shared" ca="1" si="11"/>
        <v>52</v>
      </c>
      <c r="W32" s="27">
        <f t="shared" ca="1" si="12"/>
        <v>51</v>
      </c>
      <c r="X32" s="28">
        <f t="shared" ca="1" si="9"/>
        <v>103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67</v>
      </c>
      <c r="D33" s="27">
        <f t="shared" ca="1" si="1"/>
        <v>43</v>
      </c>
      <c r="E33" s="27">
        <f t="shared" ca="1" si="2"/>
        <v>56</v>
      </c>
      <c r="F33" s="28">
        <f t="shared" ca="1" si="3"/>
        <v>99</v>
      </c>
      <c r="G33" s="36" t="s">
        <v>330</v>
      </c>
      <c r="H33" s="37" t="s">
        <v>196</v>
      </c>
      <c r="I33" s="26">
        <f t="shared" ca="1" si="13"/>
        <v>68</v>
      </c>
      <c r="J33" s="27">
        <f t="shared" ca="1" si="14"/>
        <v>98</v>
      </c>
      <c r="K33" s="27">
        <f t="shared" ca="1" si="15"/>
        <v>115</v>
      </c>
      <c r="L33" s="28">
        <f t="shared" ca="1" si="16"/>
        <v>213</v>
      </c>
      <c r="M33" s="36" t="s">
        <v>367</v>
      </c>
      <c r="N33" s="37" t="s">
        <v>229</v>
      </c>
      <c r="O33" s="26">
        <f t="shared" ca="1" si="4"/>
        <v>108</v>
      </c>
      <c r="P33" s="27">
        <f t="shared" ca="1" si="5"/>
        <v>172</v>
      </c>
      <c r="Q33" s="27">
        <f t="shared" ca="1" si="6"/>
        <v>168</v>
      </c>
      <c r="R33" s="28">
        <f t="shared" ca="1" si="7"/>
        <v>340</v>
      </c>
      <c r="S33" s="36" t="s">
        <v>404</v>
      </c>
      <c r="T33" s="37" t="s">
        <v>261</v>
      </c>
      <c r="U33" s="26">
        <f t="shared" ca="1" si="8"/>
        <v>41</v>
      </c>
      <c r="V33" s="27">
        <f t="shared" ca="1" si="11"/>
        <v>42</v>
      </c>
      <c r="W33" s="27">
        <f t="shared" ca="1" si="12"/>
        <v>52</v>
      </c>
      <c r="X33" s="28">
        <f t="shared" ca="1" si="9"/>
        <v>94</v>
      </c>
    </row>
    <row r="34" spans="1:24" ht="15" customHeight="1" thickBot="1" x14ac:dyDescent="0.2">
      <c r="A34" s="69" t="s">
        <v>420</v>
      </c>
      <c r="B34" s="70"/>
      <c r="C34" s="43">
        <f ca="1">SUM(C10:C33)</f>
        <v>2414</v>
      </c>
      <c r="D34" s="44">
        <f t="shared" ref="D34:F34" ca="1" si="22">SUM(D10:D33)</f>
        <v>2959</v>
      </c>
      <c r="E34" s="44">
        <f t="shared" ca="1" si="22"/>
        <v>3193</v>
      </c>
      <c r="F34" s="45">
        <f t="shared" ca="1" si="22"/>
        <v>6152</v>
      </c>
      <c r="G34" s="36" t="s">
        <v>331</v>
      </c>
      <c r="H34" s="37" t="s">
        <v>197</v>
      </c>
      <c r="I34" s="26">
        <f t="shared" ca="1" si="13"/>
        <v>38</v>
      </c>
      <c r="J34" s="27">
        <f t="shared" ca="1" si="14"/>
        <v>47</v>
      </c>
      <c r="K34" s="27">
        <f t="shared" ca="1" si="15"/>
        <v>61</v>
      </c>
      <c r="L34" s="28">
        <f t="shared" ca="1" si="16"/>
        <v>108</v>
      </c>
      <c r="M34" s="36" t="s">
        <v>368</v>
      </c>
      <c r="N34" s="37" t="s">
        <v>230</v>
      </c>
      <c r="O34" s="26">
        <f t="shared" ca="1" si="4"/>
        <v>67</v>
      </c>
      <c r="P34" s="27">
        <f t="shared" ca="1" si="5"/>
        <v>90</v>
      </c>
      <c r="Q34" s="27">
        <f t="shared" ca="1" si="6"/>
        <v>109</v>
      </c>
      <c r="R34" s="28">
        <f t="shared" ca="1" si="7"/>
        <v>199</v>
      </c>
      <c r="S34" s="36" t="s">
        <v>405</v>
      </c>
      <c r="T34" s="37" t="s">
        <v>262</v>
      </c>
      <c r="U34" s="26">
        <f t="shared" ca="1" si="8"/>
        <v>42</v>
      </c>
      <c r="V34" s="27">
        <f t="shared" ca="1" si="11"/>
        <v>50</v>
      </c>
      <c r="W34" s="27">
        <f t="shared" ca="1" si="12"/>
        <v>60</v>
      </c>
      <c r="X34" s="28">
        <f t="shared" ca="1" si="9"/>
        <v>110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44</v>
      </c>
      <c r="D35" s="27">
        <f t="shared" ca="1" si="1"/>
        <v>67</v>
      </c>
      <c r="E35" s="27">
        <f t="shared" ca="1" si="2"/>
        <v>73</v>
      </c>
      <c r="F35" s="28">
        <f t="shared" ca="1" si="3"/>
        <v>140</v>
      </c>
      <c r="G35" s="36" t="s">
        <v>332</v>
      </c>
      <c r="H35" s="37" t="s">
        <v>198</v>
      </c>
      <c r="I35" s="26">
        <f t="shared" ca="1" si="13"/>
        <v>53</v>
      </c>
      <c r="J35" s="27">
        <f t="shared" ca="1" si="14"/>
        <v>72</v>
      </c>
      <c r="K35" s="27">
        <f t="shared" ca="1" si="15"/>
        <v>79</v>
      </c>
      <c r="L35" s="28">
        <f t="shared" ca="1" si="16"/>
        <v>151</v>
      </c>
      <c r="M35" s="36" t="s">
        <v>369</v>
      </c>
      <c r="N35" s="37" t="s">
        <v>231</v>
      </c>
      <c r="O35" s="26">
        <f t="shared" ca="1" si="4"/>
        <v>74</v>
      </c>
      <c r="P35" s="27">
        <f t="shared" ca="1" si="5"/>
        <v>111</v>
      </c>
      <c r="Q35" s="27">
        <f t="shared" ca="1" si="6"/>
        <v>122</v>
      </c>
      <c r="R35" s="28">
        <f t="shared" ca="1" si="7"/>
        <v>233</v>
      </c>
      <c r="S35" s="36" t="s">
        <v>406</v>
      </c>
      <c r="T35" s="37" t="s">
        <v>263</v>
      </c>
      <c r="U35" s="26">
        <f t="shared" ca="1" si="8"/>
        <v>54</v>
      </c>
      <c r="V35" s="27">
        <f t="shared" ca="1" si="11"/>
        <v>78</v>
      </c>
      <c r="W35" s="27">
        <f t="shared" ca="1" si="12"/>
        <v>88</v>
      </c>
      <c r="X35" s="28">
        <f t="shared" ca="1" si="9"/>
        <v>166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33</v>
      </c>
      <c r="D36" s="27">
        <f t="shared" ca="1" si="1"/>
        <v>50</v>
      </c>
      <c r="E36" s="27">
        <f t="shared" ca="1" si="2"/>
        <v>52</v>
      </c>
      <c r="F36" s="28">
        <f t="shared" ca="1" si="3"/>
        <v>102</v>
      </c>
      <c r="G36" s="36" t="s">
        <v>333</v>
      </c>
      <c r="H36" s="37" t="s">
        <v>199</v>
      </c>
      <c r="I36" s="26">
        <f t="shared" ca="1" si="13"/>
        <v>49</v>
      </c>
      <c r="J36" s="27">
        <f t="shared" ca="1" si="14"/>
        <v>51</v>
      </c>
      <c r="K36" s="27">
        <f t="shared" ca="1" si="15"/>
        <v>61</v>
      </c>
      <c r="L36" s="28">
        <f t="shared" ca="1" si="16"/>
        <v>112</v>
      </c>
      <c r="M36" s="36" t="s">
        <v>370</v>
      </c>
      <c r="N36" s="37" t="s">
        <v>232</v>
      </c>
      <c r="O36" s="26">
        <f t="shared" ca="1" si="4"/>
        <v>84</v>
      </c>
      <c r="P36" s="27">
        <f t="shared" ca="1" si="5"/>
        <v>49</v>
      </c>
      <c r="Q36" s="27">
        <f t="shared" ca="1" si="6"/>
        <v>35</v>
      </c>
      <c r="R36" s="28">
        <f t="shared" ca="1" si="7"/>
        <v>84</v>
      </c>
      <c r="S36" s="36" t="s">
        <v>407</v>
      </c>
      <c r="T36" s="37" t="s">
        <v>264</v>
      </c>
      <c r="U36" s="26">
        <f t="shared" ca="1" si="8"/>
        <v>50</v>
      </c>
      <c r="V36" s="27">
        <f t="shared" ca="1" si="11"/>
        <v>54</v>
      </c>
      <c r="W36" s="27">
        <f t="shared" ca="1" si="12"/>
        <v>76</v>
      </c>
      <c r="X36" s="28">
        <f t="shared" ca="1" si="9"/>
        <v>130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147</v>
      </c>
      <c r="D37" s="27">
        <f t="shared" ca="1" si="1"/>
        <v>202</v>
      </c>
      <c r="E37" s="27">
        <f t="shared" ca="1" si="2"/>
        <v>237</v>
      </c>
      <c r="F37" s="28">
        <f t="shared" ca="1" si="3"/>
        <v>439</v>
      </c>
      <c r="G37" s="36" t="s">
        <v>334</v>
      </c>
      <c r="H37" s="37" t="s">
        <v>200</v>
      </c>
      <c r="I37" s="26">
        <f t="shared" ca="1" si="13"/>
        <v>50</v>
      </c>
      <c r="J37" s="27">
        <f t="shared" ca="1" si="14"/>
        <v>56</v>
      </c>
      <c r="K37" s="27">
        <f t="shared" ca="1" si="15"/>
        <v>69</v>
      </c>
      <c r="L37" s="28">
        <f t="shared" ca="1" si="16"/>
        <v>125</v>
      </c>
      <c r="M37" s="69" t="s">
        <v>427</v>
      </c>
      <c r="N37" s="70"/>
      <c r="O37" s="43">
        <f ca="1">SUM(O28:O36)</f>
        <v>624</v>
      </c>
      <c r="P37" s="44">
        <f t="shared" ref="P37:R37" ca="1" si="24">SUM(P28:P36)</f>
        <v>855</v>
      </c>
      <c r="Q37" s="44">
        <f t="shared" ca="1" si="24"/>
        <v>891</v>
      </c>
      <c r="R37" s="45">
        <f t="shared" ca="1" si="24"/>
        <v>1746</v>
      </c>
      <c r="S37" s="36" t="s">
        <v>409</v>
      </c>
      <c r="T37" s="37" t="s">
        <v>265</v>
      </c>
      <c r="U37" s="26">
        <f t="shared" ca="1" si="8"/>
        <v>99</v>
      </c>
      <c r="V37" s="27">
        <f t="shared" ca="1" si="11"/>
        <v>16</v>
      </c>
      <c r="W37" s="27">
        <f t="shared" ca="1" si="12"/>
        <v>83</v>
      </c>
      <c r="X37" s="28">
        <f t="shared" ca="1" si="9"/>
        <v>99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80</v>
      </c>
      <c r="D38" s="27">
        <f t="shared" ca="1" si="1"/>
        <v>119</v>
      </c>
      <c r="E38" s="27">
        <f t="shared" ca="1" si="2"/>
        <v>136</v>
      </c>
      <c r="F38" s="28">
        <f t="shared" ca="1" si="3"/>
        <v>255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61</v>
      </c>
      <c r="K38" s="27">
        <f t="shared" ca="1" si="15"/>
        <v>65</v>
      </c>
      <c r="L38" s="28">
        <f t="shared" ca="1" si="16"/>
        <v>126</v>
      </c>
      <c r="M38" s="36" t="s">
        <v>371</v>
      </c>
      <c r="N38" s="37" t="s">
        <v>233</v>
      </c>
      <c r="O38" s="26">
        <f t="shared" ca="1" si="4"/>
        <v>33</v>
      </c>
      <c r="P38" s="27">
        <f t="shared" ca="1" si="5"/>
        <v>53</v>
      </c>
      <c r="Q38" s="27">
        <f t="shared" ca="1" si="6"/>
        <v>51</v>
      </c>
      <c r="R38" s="28">
        <f t="shared" ca="1" si="7"/>
        <v>104</v>
      </c>
      <c r="S38" s="69" t="s">
        <v>428</v>
      </c>
      <c r="T38" s="70"/>
      <c r="U38" s="43">
        <f ca="1">SUM(U29:U37)</f>
        <v>516</v>
      </c>
      <c r="V38" s="44">
        <f t="shared" ref="V38:X38" ca="1" si="25">SUM(V29:V37)</f>
        <v>486</v>
      </c>
      <c r="W38" s="44">
        <f t="shared" ca="1" si="25"/>
        <v>639</v>
      </c>
      <c r="X38" s="45">
        <f t="shared" ca="1" si="25"/>
        <v>1125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204</v>
      </c>
      <c r="D39" s="27">
        <f t="shared" ca="1" si="1"/>
        <v>225</v>
      </c>
      <c r="E39" s="27">
        <f t="shared" ca="1" si="2"/>
        <v>240</v>
      </c>
      <c r="F39" s="28">
        <f t="shared" ca="1" si="3"/>
        <v>465</v>
      </c>
      <c r="G39" s="36" t="s">
        <v>336</v>
      </c>
      <c r="H39" s="37" t="s">
        <v>202</v>
      </c>
      <c r="I39" s="26">
        <f t="shared" ca="1" si="13"/>
        <v>65</v>
      </c>
      <c r="J39" s="27">
        <f t="shared" ca="1" si="14"/>
        <v>80</v>
      </c>
      <c r="K39" s="27">
        <f t="shared" ca="1" si="15"/>
        <v>81</v>
      </c>
      <c r="L39" s="28">
        <f t="shared" ca="1" si="16"/>
        <v>161</v>
      </c>
      <c r="M39" s="36" t="s">
        <v>372</v>
      </c>
      <c r="N39" s="37" t="s">
        <v>234</v>
      </c>
      <c r="O39" s="26">
        <f t="shared" ca="1" si="4"/>
        <v>38</v>
      </c>
      <c r="P39" s="27">
        <f t="shared" ca="1" si="5"/>
        <v>49</v>
      </c>
      <c r="Q39" s="27">
        <f t="shared" ca="1" si="6"/>
        <v>51</v>
      </c>
      <c r="R39" s="28">
        <f t="shared" ca="1" si="7"/>
        <v>100</v>
      </c>
      <c r="S39" s="54">
        <v>1001</v>
      </c>
      <c r="T39" s="37" t="s">
        <v>266</v>
      </c>
      <c r="U39" s="26">
        <f t="shared" ca="1" si="8"/>
        <v>55</v>
      </c>
      <c r="V39" s="27">
        <f t="shared" ca="1" si="11"/>
        <v>74</v>
      </c>
      <c r="W39" s="27">
        <f t="shared" ca="1" si="12"/>
        <v>61</v>
      </c>
      <c r="X39" s="28">
        <f t="shared" ca="1" si="9"/>
        <v>135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143</v>
      </c>
      <c r="D40" s="27">
        <f t="shared" ca="1" si="1"/>
        <v>159</v>
      </c>
      <c r="E40" s="27">
        <f t="shared" ca="1" si="2"/>
        <v>162</v>
      </c>
      <c r="F40" s="28">
        <f t="shared" ca="1" si="3"/>
        <v>321</v>
      </c>
      <c r="G40" s="36" t="s">
        <v>337</v>
      </c>
      <c r="H40" s="37" t="s">
        <v>203</v>
      </c>
      <c r="I40" s="26">
        <f t="shared" ca="1" si="13"/>
        <v>84</v>
      </c>
      <c r="J40" s="27">
        <f t="shared" ca="1" si="14"/>
        <v>137</v>
      </c>
      <c r="K40" s="27">
        <f t="shared" ca="1" si="15"/>
        <v>129</v>
      </c>
      <c r="L40" s="28">
        <f t="shared" ca="1" si="16"/>
        <v>266</v>
      </c>
      <c r="M40" s="36" t="s">
        <v>373</v>
      </c>
      <c r="N40" s="37" t="s">
        <v>235</v>
      </c>
      <c r="O40" s="26">
        <f t="shared" ca="1" si="4"/>
        <v>36</v>
      </c>
      <c r="P40" s="27">
        <f t="shared" ca="1" si="5"/>
        <v>38</v>
      </c>
      <c r="Q40" s="27">
        <f t="shared" ca="1" si="6"/>
        <v>41</v>
      </c>
      <c r="R40" s="28">
        <f t="shared" ca="1" si="7"/>
        <v>79</v>
      </c>
      <c r="S40" s="54">
        <v>1002</v>
      </c>
      <c r="T40" s="37" t="s">
        <v>267</v>
      </c>
      <c r="U40" s="26">
        <f t="shared" ca="1" si="8"/>
        <v>48</v>
      </c>
      <c r="V40" s="27">
        <f t="shared" ca="1" si="11"/>
        <v>61</v>
      </c>
      <c r="W40" s="27">
        <f t="shared" ca="1" si="12"/>
        <v>82</v>
      </c>
      <c r="X40" s="28">
        <f t="shared" ca="1" si="9"/>
        <v>143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94</v>
      </c>
      <c r="D41" s="27">
        <f t="shared" ca="1" si="1"/>
        <v>106</v>
      </c>
      <c r="E41" s="27">
        <f t="shared" ca="1" si="2"/>
        <v>130</v>
      </c>
      <c r="F41" s="28">
        <f t="shared" ca="1" si="3"/>
        <v>236</v>
      </c>
      <c r="G41" s="36" t="s">
        <v>338</v>
      </c>
      <c r="H41" s="37" t="s">
        <v>204</v>
      </c>
      <c r="I41" s="26">
        <f t="shared" ca="1" si="13"/>
        <v>73</v>
      </c>
      <c r="J41" s="27">
        <f t="shared" ca="1" si="14"/>
        <v>87</v>
      </c>
      <c r="K41" s="27">
        <f t="shared" ca="1" si="15"/>
        <v>107</v>
      </c>
      <c r="L41" s="28">
        <f t="shared" ca="1" si="16"/>
        <v>194</v>
      </c>
      <c r="M41" s="36" t="s">
        <v>374</v>
      </c>
      <c r="N41" s="37" t="s">
        <v>236</v>
      </c>
      <c r="O41" s="26">
        <f t="shared" ca="1" si="4"/>
        <v>161</v>
      </c>
      <c r="P41" s="27">
        <f t="shared" ca="1" si="5"/>
        <v>215</v>
      </c>
      <c r="Q41" s="27">
        <f t="shared" ca="1" si="6"/>
        <v>206</v>
      </c>
      <c r="R41" s="28">
        <f t="shared" ca="1" si="7"/>
        <v>421</v>
      </c>
      <c r="S41" s="54">
        <v>1003</v>
      </c>
      <c r="T41" s="37" t="s">
        <v>268</v>
      </c>
      <c r="U41" s="26">
        <f t="shared" ca="1" si="8"/>
        <v>32</v>
      </c>
      <c r="V41" s="27">
        <f t="shared" ca="1" si="11"/>
        <v>44</v>
      </c>
      <c r="W41" s="27">
        <f t="shared" ca="1" si="12"/>
        <v>56</v>
      </c>
      <c r="X41" s="28">
        <f t="shared" ca="1" si="9"/>
        <v>100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64</v>
      </c>
      <c r="D42" s="27">
        <f t="shared" ca="1" si="1"/>
        <v>101</v>
      </c>
      <c r="E42" s="27">
        <f t="shared" ca="1" si="2"/>
        <v>119</v>
      </c>
      <c r="F42" s="28">
        <f t="shared" ca="1" si="3"/>
        <v>220</v>
      </c>
      <c r="G42" s="36" t="s">
        <v>339</v>
      </c>
      <c r="H42" s="37" t="s">
        <v>205</v>
      </c>
      <c r="I42" s="26">
        <f t="shared" ca="1" si="13"/>
        <v>30</v>
      </c>
      <c r="J42" s="27">
        <f t="shared" ca="1" si="14"/>
        <v>39</v>
      </c>
      <c r="K42" s="27">
        <f t="shared" ca="1" si="15"/>
        <v>42</v>
      </c>
      <c r="L42" s="28">
        <f t="shared" ca="1" si="16"/>
        <v>81</v>
      </c>
      <c r="M42" s="36" t="s">
        <v>375</v>
      </c>
      <c r="N42" s="37" t="s">
        <v>237</v>
      </c>
      <c r="O42" s="26">
        <f t="shared" ca="1" si="4"/>
        <v>35</v>
      </c>
      <c r="P42" s="27">
        <f t="shared" ca="1" si="5"/>
        <v>42</v>
      </c>
      <c r="Q42" s="27">
        <f t="shared" ca="1" si="6"/>
        <v>62</v>
      </c>
      <c r="R42" s="28">
        <f t="shared" ca="1" si="7"/>
        <v>104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36</v>
      </c>
      <c r="W42" s="27">
        <f t="shared" ca="1" si="12"/>
        <v>37</v>
      </c>
      <c r="X42" s="28">
        <f t="shared" ca="1" si="9"/>
        <v>73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86</v>
      </c>
      <c r="D43" s="27">
        <f t="shared" ca="1" si="1"/>
        <v>121</v>
      </c>
      <c r="E43" s="27">
        <f t="shared" ca="1" si="2"/>
        <v>120</v>
      </c>
      <c r="F43" s="28">
        <f t="shared" ca="1" si="3"/>
        <v>241</v>
      </c>
      <c r="G43" s="36" t="s">
        <v>340</v>
      </c>
      <c r="H43" s="37" t="s">
        <v>206</v>
      </c>
      <c r="I43" s="26">
        <f t="shared" ca="1" si="13"/>
        <v>37</v>
      </c>
      <c r="J43" s="27">
        <f t="shared" ca="1" si="14"/>
        <v>52</v>
      </c>
      <c r="K43" s="27">
        <f t="shared" ca="1" si="15"/>
        <v>56</v>
      </c>
      <c r="L43" s="28">
        <f t="shared" ca="1" si="16"/>
        <v>108</v>
      </c>
      <c r="M43" s="36" t="s">
        <v>376</v>
      </c>
      <c r="N43" s="37" t="s">
        <v>238</v>
      </c>
      <c r="O43" s="26">
        <f t="shared" ca="1" si="4"/>
        <v>176</v>
      </c>
      <c r="P43" s="27">
        <f t="shared" ca="1" si="5"/>
        <v>244</v>
      </c>
      <c r="Q43" s="27">
        <f t="shared" ca="1" si="6"/>
        <v>218</v>
      </c>
      <c r="R43" s="28">
        <f t="shared" ca="1" si="7"/>
        <v>462</v>
      </c>
      <c r="S43" s="54">
        <v>1005</v>
      </c>
      <c r="T43" s="37" t="s">
        <v>270</v>
      </c>
      <c r="U43" s="26">
        <f t="shared" ca="1" si="8"/>
        <v>27</v>
      </c>
      <c r="V43" s="27">
        <f t="shared" ca="1" si="11"/>
        <v>33</v>
      </c>
      <c r="W43" s="27">
        <f t="shared" ca="1" si="12"/>
        <v>34</v>
      </c>
      <c r="X43" s="28">
        <f t="shared" ca="1" si="9"/>
        <v>67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53</v>
      </c>
      <c r="D44" s="27">
        <f t="shared" ca="1" si="1"/>
        <v>69</v>
      </c>
      <c r="E44" s="27">
        <f t="shared" ca="1" si="2"/>
        <v>79</v>
      </c>
      <c r="F44" s="28">
        <f t="shared" ca="1" si="3"/>
        <v>148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71</v>
      </c>
      <c r="K44" s="27">
        <f t="shared" ca="1" si="15"/>
        <v>79</v>
      </c>
      <c r="L44" s="28">
        <f t="shared" ca="1" si="16"/>
        <v>150</v>
      </c>
      <c r="M44" s="36" t="s">
        <v>377</v>
      </c>
      <c r="N44" s="37" t="s">
        <v>239</v>
      </c>
      <c r="O44" s="26">
        <f t="shared" ca="1" si="4"/>
        <v>68</v>
      </c>
      <c r="P44" s="27">
        <f t="shared" ca="1" si="5"/>
        <v>94</v>
      </c>
      <c r="Q44" s="27">
        <f t="shared" ca="1" si="6"/>
        <v>99</v>
      </c>
      <c r="R44" s="28">
        <f t="shared" ca="1" si="7"/>
        <v>193</v>
      </c>
      <c r="S44" s="54">
        <v>1006</v>
      </c>
      <c r="T44" s="37" t="s">
        <v>271</v>
      </c>
      <c r="U44" s="26">
        <f t="shared" ca="1" si="8"/>
        <v>16</v>
      </c>
      <c r="V44" s="27">
        <f t="shared" ca="1" si="11"/>
        <v>19</v>
      </c>
      <c r="W44" s="27">
        <f t="shared" ca="1" si="12"/>
        <v>22</v>
      </c>
      <c r="X44" s="28">
        <f t="shared" ca="1" si="9"/>
        <v>41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52</v>
      </c>
      <c r="D45" s="30">
        <f t="shared" ca="1" si="1"/>
        <v>69</v>
      </c>
      <c r="E45" s="30">
        <f t="shared" ca="1" si="2"/>
        <v>63</v>
      </c>
      <c r="F45" s="31">
        <f t="shared" ca="1" si="3"/>
        <v>132</v>
      </c>
      <c r="G45" s="38" t="s">
        <v>343</v>
      </c>
      <c r="H45" s="39" t="s">
        <v>208</v>
      </c>
      <c r="I45" s="29">
        <f t="shared" ca="1" si="13"/>
        <v>42</v>
      </c>
      <c r="J45" s="30">
        <f t="shared" ca="1" si="14"/>
        <v>63</v>
      </c>
      <c r="K45" s="30">
        <f t="shared" ca="1" si="15"/>
        <v>81</v>
      </c>
      <c r="L45" s="31">
        <f t="shared" ca="1" si="16"/>
        <v>144</v>
      </c>
      <c r="M45" s="38" t="s">
        <v>378</v>
      </c>
      <c r="N45" s="39" t="s">
        <v>240</v>
      </c>
      <c r="O45" s="29">
        <f t="shared" ca="1" si="4"/>
        <v>60</v>
      </c>
      <c r="P45" s="30">
        <f t="shared" ca="1" si="5"/>
        <v>76</v>
      </c>
      <c r="Q45" s="30">
        <f t="shared" ca="1" si="6"/>
        <v>93</v>
      </c>
      <c r="R45" s="31">
        <f t="shared" ca="1" si="7"/>
        <v>169</v>
      </c>
      <c r="S45" s="69" t="s">
        <v>429</v>
      </c>
      <c r="T45" s="70"/>
      <c r="U45" s="43">
        <f ca="1">SUM(U39:U44)</f>
        <v>203</v>
      </c>
      <c r="V45" s="44">
        <f t="shared" ref="V45:X45" ca="1" si="26">SUM(V39:V44)</f>
        <v>267</v>
      </c>
      <c r="W45" s="44">
        <f t="shared" ca="1" si="26"/>
        <v>292</v>
      </c>
      <c r="X45" s="45">
        <f t="shared" ca="1" si="26"/>
        <v>559</v>
      </c>
    </row>
    <row r="46" spans="1:24" ht="15" thickBot="1" x14ac:dyDescent="0.25">
      <c r="S46" s="67" t="s">
        <v>60</v>
      </c>
      <c r="T46" s="68"/>
      <c r="U46" s="40">
        <f ca="1">C34+I12+I24+O17+O27+O37+U15+U28+U38+U45</f>
        <v>8906</v>
      </c>
      <c r="V46" s="41">
        <f ca="1">D34+J12+J24+P17+P27+P37+V15+V28+V38+V45</f>
        <v>11325</v>
      </c>
      <c r="W46" s="41">
        <f ca="1">E34+K12+K24+Q17+Q27+Q37+W15+W28+W38+W45</f>
        <v>12251</v>
      </c>
      <c r="X46" s="42">
        <f ca="1">F34+L12+L24+R17+R27+R37+X15+X28+X38+X45</f>
        <v>23576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61</v>
      </c>
      <c r="E4" s="2">
        <v>62</v>
      </c>
      <c r="F4" s="3">
        <v>123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321</v>
      </c>
      <c r="E5" s="5">
        <v>319</v>
      </c>
      <c r="F5" s="6">
        <v>640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147</v>
      </c>
      <c r="E6" s="5">
        <v>165</v>
      </c>
      <c r="F6" s="6">
        <v>312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170</v>
      </c>
      <c r="E7" s="5">
        <v>177</v>
      </c>
      <c r="F7" s="6">
        <v>347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277</v>
      </c>
      <c r="D9" s="4">
        <v>380</v>
      </c>
      <c r="E9" s="5">
        <v>376</v>
      </c>
      <c r="F9" s="6">
        <v>756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41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215</v>
      </c>
      <c r="D11" s="4">
        <v>250</v>
      </c>
      <c r="E11" s="5">
        <v>289</v>
      </c>
      <c r="F11" s="6">
        <v>539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58</v>
      </c>
      <c r="D13" s="4">
        <v>66</v>
      </c>
      <c r="E13" s="5">
        <v>82</v>
      </c>
      <c r="F13" s="6">
        <v>148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56</v>
      </c>
      <c r="E14" s="5">
        <v>61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239</v>
      </c>
      <c r="E15" s="5">
        <v>208</v>
      </c>
      <c r="F15" s="6">
        <v>447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283</v>
      </c>
      <c r="E16" s="5">
        <v>319</v>
      </c>
      <c r="F16" s="6">
        <v>602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29</v>
      </c>
      <c r="F17" s="6">
        <v>53</v>
      </c>
    </row>
    <row r="18" spans="1:6" x14ac:dyDescent="0.15">
      <c r="A18" s="25" t="s">
        <v>286</v>
      </c>
      <c r="B18" s="13" t="s">
        <v>76</v>
      </c>
      <c r="C18" s="8">
        <v>99</v>
      </c>
      <c r="D18" s="4">
        <v>111</v>
      </c>
      <c r="E18" s="5">
        <v>112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57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199</v>
      </c>
      <c r="E20" s="5">
        <v>231</v>
      </c>
      <c r="F20" s="6">
        <v>430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96</v>
      </c>
      <c r="E23" s="5">
        <v>105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67</v>
      </c>
      <c r="E24" s="5">
        <v>115</v>
      </c>
      <c r="F24" s="6">
        <v>182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57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69</v>
      </c>
      <c r="D27" s="4">
        <v>45</v>
      </c>
      <c r="E27" s="5">
        <v>57</v>
      </c>
      <c r="F27" s="6">
        <v>102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72</v>
      </c>
      <c r="F28" s="6">
        <v>138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53</v>
      </c>
      <c r="F29" s="6">
        <v>103</v>
      </c>
    </row>
    <row r="30" spans="1:6" x14ac:dyDescent="0.15">
      <c r="A30" s="25" t="s">
        <v>299</v>
      </c>
      <c r="B30" s="13" t="s">
        <v>87</v>
      </c>
      <c r="C30" s="8">
        <v>144</v>
      </c>
      <c r="D30" s="4">
        <v>197</v>
      </c>
      <c r="E30" s="5">
        <v>235</v>
      </c>
      <c r="F30" s="6">
        <v>432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120</v>
      </c>
      <c r="E31" s="5">
        <v>136</v>
      </c>
      <c r="F31" s="6">
        <v>256</v>
      </c>
    </row>
    <row r="32" spans="1:6" x14ac:dyDescent="0.15">
      <c r="A32" s="25" t="s">
        <v>413</v>
      </c>
      <c r="B32" s="13" t="s">
        <v>7</v>
      </c>
      <c r="C32" s="8">
        <v>206</v>
      </c>
      <c r="D32" s="4">
        <v>227</v>
      </c>
      <c r="E32" s="5">
        <v>243</v>
      </c>
      <c r="F32" s="6">
        <v>470</v>
      </c>
    </row>
    <row r="33" spans="1:6" x14ac:dyDescent="0.15">
      <c r="A33" s="25" t="s">
        <v>414</v>
      </c>
      <c r="B33" s="13" t="s">
        <v>8</v>
      </c>
      <c r="C33" s="8">
        <v>150</v>
      </c>
      <c r="D33" s="4">
        <v>166</v>
      </c>
      <c r="E33" s="5">
        <v>165</v>
      </c>
      <c r="F33" s="6">
        <v>331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107</v>
      </c>
      <c r="E34" s="5">
        <v>132</v>
      </c>
      <c r="F34" s="6">
        <v>239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116</v>
      </c>
      <c r="F36" s="6">
        <v>234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65</v>
      </c>
      <c r="E37" s="5">
        <v>78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17</v>
      </c>
      <c r="E40" s="5">
        <v>88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87</v>
      </c>
      <c r="F41" s="6">
        <v>164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79</v>
      </c>
      <c r="E42" s="5">
        <v>88</v>
      </c>
      <c r="F42" s="6">
        <v>167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140</v>
      </c>
      <c r="F43" s="6">
        <v>269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47</v>
      </c>
      <c r="E44" s="5">
        <v>46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87</v>
      </c>
      <c r="F45" s="6">
        <v>169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100</v>
      </c>
      <c r="E47" s="5">
        <v>102</v>
      </c>
      <c r="F47" s="6">
        <v>202</v>
      </c>
    </row>
    <row r="48" spans="1:6" x14ac:dyDescent="0.15">
      <c r="A48" s="25" t="s">
        <v>317</v>
      </c>
      <c r="B48" s="13" t="s">
        <v>89</v>
      </c>
      <c r="C48" s="8">
        <v>69</v>
      </c>
      <c r="D48" s="4">
        <v>48</v>
      </c>
      <c r="E48" s="5">
        <v>90</v>
      </c>
      <c r="F48" s="6">
        <v>138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83</v>
      </c>
      <c r="E50" s="5">
        <v>68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47</v>
      </c>
      <c r="E51" s="5">
        <v>18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123</v>
      </c>
      <c r="F52" s="6">
        <v>251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109</v>
      </c>
      <c r="F55" s="6">
        <v>204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148</v>
      </c>
      <c r="E59" s="5">
        <v>178</v>
      </c>
      <c r="F59" s="6">
        <v>326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99</v>
      </c>
      <c r="E60" s="5">
        <v>114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80</v>
      </c>
      <c r="F62" s="6">
        <v>152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60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70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64</v>
      </c>
      <c r="E65" s="5">
        <v>68</v>
      </c>
      <c r="F65" s="6">
        <v>132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83</v>
      </c>
      <c r="F66" s="6">
        <v>164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108</v>
      </c>
      <c r="F68" s="6">
        <v>196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36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79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81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138</v>
      </c>
      <c r="D73" s="4">
        <v>163</v>
      </c>
      <c r="E73" s="5">
        <v>116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34</v>
      </c>
      <c r="F74" s="6">
        <v>62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118</v>
      </c>
      <c r="E76" s="5">
        <v>126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81</v>
      </c>
      <c r="E77" s="5">
        <v>88</v>
      </c>
      <c r="F77" s="6">
        <v>169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60</v>
      </c>
      <c r="F79" s="6">
        <v>121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74</v>
      </c>
      <c r="E82" s="5">
        <v>71</v>
      </c>
      <c r="F82" s="6">
        <v>145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78</v>
      </c>
      <c r="E84" s="5">
        <v>73</v>
      </c>
      <c r="F84" s="6">
        <v>151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108</v>
      </c>
      <c r="E87" s="5">
        <v>110</v>
      </c>
      <c r="F87" s="6">
        <v>218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84</v>
      </c>
      <c r="E90" s="5">
        <v>102</v>
      </c>
      <c r="F90" s="6">
        <v>186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91</v>
      </c>
      <c r="F91" s="6">
        <v>193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63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169</v>
      </c>
      <c r="F94" s="6">
        <v>340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91</v>
      </c>
      <c r="E95" s="5">
        <v>110</v>
      </c>
      <c r="F95" s="6">
        <v>201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121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53</v>
      </c>
      <c r="F98" s="6">
        <v>107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40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215</v>
      </c>
      <c r="E101" s="5">
        <v>213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177</v>
      </c>
      <c r="D103" s="4">
        <v>245</v>
      </c>
      <c r="E103" s="5">
        <v>224</v>
      </c>
      <c r="F103" s="6">
        <v>469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93</v>
      </c>
      <c r="E104" s="5">
        <v>101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90</v>
      </c>
      <c r="E107" s="5">
        <v>92</v>
      </c>
      <c r="F107" s="6">
        <v>182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62</v>
      </c>
      <c r="E109" s="5">
        <v>54</v>
      </c>
      <c r="F109" s="6">
        <v>116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137</v>
      </c>
      <c r="E110" s="5">
        <v>150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87</v>
      </c>
      <c r="E113" s="5">
        <v>83</v>
      </c>
      <c r="F113" s="6">
        <v>170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41</v>
      </c>
      <c r="F118" s="6">
        <v>89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43</v>
      </c>
      <c r="F119" s="6">
        <v>99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56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68</v>
      </c>
      <c r="E122" s="5">
        <v>64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67</v>
      </c>
      <c r="F123" s="6">
        <v>126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59</v>
      </c>
      <c r="E124" s="5">
        <v>65</v>
      </c>
      <c r="F124" s="6">
        <v>124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80</v>
      </c>
      <c r="E125" s="5">
        <v>100</v>
      </c>
      <c r="F125" s="6">
        <v>180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52</v>
      </c>
      <c r="F126" s="6">
        <v>104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54</v>
      </c>
      <c r="F127" s="6">
        <v>97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89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79" t="s">
        <v>60</v>
      </c>
      <c r="B138" s="80"/>
      <c r="C138" s="50">
        <f>SUM(C4:C137)</f>
        <v>8929</v>
      </c>
      <c r="D138" s="51">
        <f t="shared" ref="D138:F138" si="0">SUM(D4:D137)</f>
        <v>11374</v>
      </c>
      <c r="E138" s="52">
        <f t="shared" si="0"/>
        <v>12331</v>
      </c>
      <c r="F138" s="53">
        <f t="shared" si="0"/>
        <v>23705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35" sqref="H13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61</v>
      </c>
      <c r="E4" s="2">
        <v>62</v>
      </c>
      <c r="F4" s="3">
        <v>123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321</v>
      </c>
      <c r="E5" s="5">
        <v>320</v>
      </c>
      <c r="F5" s="6">
        <v>641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148</v>
      </c>
      <c r="E6" s="5">
        <v>165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168</v>
      </c>
      <c r="E7" s="5">
        <v>175</v>
      </c>
      <c r="F7" s="6">
        <v>343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278</v>
      </c>
      <c r="D9" s="4">
        <v>381</v>
      </c>
      <c r="E9" s="5">
        <v>377</v>
      </c>
      <c r="F9" s="6">
        <v>758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41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214</v>
      </c>
      <c r="D11" s="4">
        <v>250</v>
      </c>
      <c r="E11" s="5">
        <v>289</v>
      </c>
      <c r="F11" s="6">
        <v>539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57</v>
      </c>
      <c r="D13" s="4">
        <v>65</v>
      </c>
      <c r="E13" s="5">
        <v>80</v>
      </c>
      <c r="F13" s="6">
        <v>145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56</v>
      </c>
      <c r="E14" s="5">
        <v>61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240</v>
      </c>
      <c r="E15" s="5">
        <v>205</v>
      </c>
      <c r="F15" s="6">
        <v>445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285</v>
      </c>
      <c r="E16" s="5">
        <v>319</v>
      </c>
      <c r="F16" s="6">
        <v>604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23</v>
      </c>
      <c r="E17" s="5">
        <v>29</v>
      </c>
      <c r="F17" s="6">
        <v>52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111</v>
      </c>
      <c r="E18" s="5">
        <v>111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57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201</v>
      </c>
      <c r="E20" s="5">
        <v>230</v>
      </c>
      <c r="F20" s="6">
        <v>431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64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67</v>
      </c>
      <c r="E24" s="5">
        <v>115</v>
      </c>
      <c r="F24" s="6">
        <v>182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28</v>
      </c>
      <c r="E26" s="5">
        <v>58</v>
      </c>
      <c r="F26" s="6">
        <v>86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45</v>
      </c>
      <c r="E27" s="5">
        <v>56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67</v>
      </c>
      <c r="E28" s="5">
        <v>72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144</v>
      </c>
      <c r="D30" s="4">
        <v>198</v>
      </c>
      <c r="E30" s="5">
        <v>235</v>
      </c>
      <c r="F30" s="6">
        <v>433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120</v>
      </c>
      <c r="E31" s="5">
        <v>136</v>
      </c>
      <c r="F31" s="6">
        <v>256</v>
      </c>
    </row>
    <row r="32" spans="1:6" x14ac:dyDescent="0.15">
      <c r="A32" s="25" t="s">
        <v>413</v>
      </c>
      <c r="B32" s="13" t="s">
        <v>7</v>
      </c>
      <c r="C32" s="8">
        <v>206</v>
      </c>
      <c r="D32" s="4">
        <v>228</v>
      </c>
      <c r="E32" s="5">
        <v>240</v>
      </c>
      <c r="F32" s="6">
        <v>468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167</v>
      </c>
      <c r="E33" s="5">
        <v>163</v>
      </c>
      <c r="F33" s="6">
        <v>330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107</v>
      </c>
      <c r="E34" s="5">
        <v>132</v>
      </c>
      <c r="F34" s="6">
        <v>239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118</v>
      </c>
      <c r="F36" s="6">
        <v>239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65</v>
      </c>
      <c r="E37" s="5">
        <v>78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18</v>
      </c>
      <c r="E40" s="5">
        <v>86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87</v>
      </c>
      <c r="F41" s="6">
        <v>164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140</v>
      </c>
      <c r="F43" s="6">
        <v>269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46</v>
      </c>
      <c r="E44" s="5">
        <v>46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82</v>
      </c>
      <c r="E45" s="5">
        <v>87</v>
      </c>
      <c r="F45" s="6">
        <v>169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100</v>
      </c>
      <c r="E47" s="5">
        <v>102</v>
      </c>
      <c r="F47" s="6">
        <v>202</v>
      </c>
    </row>
    <row r="48" spans="1:6" x14ac:dyDescent="0.15">
      <c r="A48" s="25" t="s">
        <v>317</v>
      </c>
      <c r="B48" s="13" t="s">
        <v>89</v>
      </c>
      <c r="C48" s="8">
        <v>68</v>
      </c>
      <c r="D48" s="4">
        <v>48</v>
      </c>
      <c r="E48" s="5">
        <v>89</v>
      </c>
      <c r="F48" s="6">
        <v>137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83</v>
      </c>
      <c r="E50" s="5">
        <v>68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47</v>
      </c>
      <c r="E51" s="5">
        <v>18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124</v>
      </c>
      <c r="F52" s="6">
        <v>252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109</v>
      </c>
      <c r="F55" s="6">
        <v>204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147</v>
      </c>
      <c r="E59" s="5">
        <v>178</v>
      </c>
      <c r="F59" s="6">
        <v>325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99</v>
      </c>
      <c r="E60" s="5">
        <v>114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61</v>
      </c>
      <c r="F61" s="6">
        <v>107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80</v>
      </c>
      <c r="F62" s="6">
        <v>152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60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70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64</v>
      </c>
      <c r="E65" s="5">
        <v>68</v>
      </c>
      <c r="F65" s="6">
        <v>132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81</v>
      </c>
      <c r="F66" s="6">
        <v>162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108</v>
      </c>
      <c r="F68" s="6">
        <v>196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36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79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81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141</v>
      </c>
      <c r="D73" s="4">
        <v>165</v>
      </c>
      <c r="E73" s="5">
        <v>117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34</v>
      </c>
      <c r="F74" s="6">
        <v>62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67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118</v>
      </c>
      <c r="E76" s="5">
        <v>126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81</v>
      </c>
      <c r="E77" s="5">
        <v>88</v>
      </c>
      <c r="F77" s="6">
        <v>169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60</v>
      </c>
      <c r="F79" s="6">
        <v>121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78</v>
      </c>
      <c r="E84" s="5">
        <v>72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107</v>
      </c>
      <c r="E87" s="5">
        <v>109</v>
      </c>
      <c r="F87" s="6">
        <v>216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84</v>
      </c>
      <c r="E90" s="5">
        <v>102</v>
      </c>
      <c r="F90" s="6">
        <v>186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101</v>
      </c>
      <c r="E91" s="5">
        <v>91</v>
      </c>
      <c r="F91" s="6">
        <v>192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168</v>
      </c>
      <c r="F94" s="6">
        <v>339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121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50</v>
      </c>
      <c r="E97" s="5">
        <v>35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52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40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215</v>
      </c>
      <c r="E101" s="5">
        <v>210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245</v>
      </c>
      <c r="E103" s="5">
        <v>222</v>
      </c>
      <c r="F103" s="6">
        <v>467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95</v>
      </c>
      <c r="E104" s="5">
        <v>102</v>
      </c>
      <c r="F104" s="6">
        <v>197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90</v>
      </c>
      <c r="E107" s="5">
        <v>92</v>
      </c>
      <c r="F107" s="6">
        <v>182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62</v>
      </c>
      <c r="E109" s="5">
        <v>54</v>
      </c>
      <c r="F109" s="6">
        <v>116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136</v>
      </c>
      <c r="E110" s="5">
        <v>150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85</v>
      </c>
      <c r="E113" s="5">
        <v>84</v>
      </c>
      <c r="F113" s="6">
        <v>169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82</v>
      </c>
      <c r="D117" s="4">
        <v>95</v>
      </c>
      <c r="E117" s="5">
        <v>97</v>
      </c>
      <c r="F117" s="6">
        <v>192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41</v>
      </c>
      <c r="F118" s="6">
        <v>89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42</v>
      </c>
      <c r="F119" s="6">
        <v>98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57</v>
      </c>
      <c r="E121" s="5">
        <v>57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68</v>
      </c>
      <c r="E122" s="5">
        <v>64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67</v>
      </c>
      <c r="F123" s="6">
        <v>126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58</v>
      </c>
      <c r="E124" s="5">
        <v>65</v>
      </c>
      <c r="F124" s="6">
        <v>123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80</v>
      </c>
      <c r="E125" s="5">
        <v>99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51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53</v>
      </c>
      <c r="F127" s="6">
        <v>96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89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79" t="s">
        <v>60</v>
      </c>
      <c r="B138" s="80"/>
      <c r="C138" s="50">
        <f>SUM(C4:C137)</f>
        <v>8923</v>
      </c>
      <c r="D138" s="51">
        <f t="shared" ref="D138:F138" si="0">SUM(D4:D137)</f>
        <v>11375</v>
      </c>
      <c r="E138" s="52">
        <f t="shared" si="0"/>
        <v>12303</v>
      </c>
      <c r="F138" s="53">
        <f t="shared" si="0"/>
        <v>23678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35" sqref="H13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61</v>
      </c>
      <c r="E4" s="2">
        <v>62</v>
      </c>
      <c r="F4" s="3">
        <v>123</v>
      </c>
    </row>
    <row r="5" spans="1:34" x14ac:dyDescent="0.15">
      <c r="A5" s="25" t="s">
        <v>273</v>
      </c>
      <c r="B5" s="13" t="s">
        <v>63</v>
      </c>
      <c r="C5" s="8">
        <v>237</v>
      </c>
      <c r="D5" s="4">
        <v>322</v>
      </c>
      <c r="E5" s="5">
        <v>319</v>
      </c>
      <c r="F5" s="6">
        <v>641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148</v>
      </c>
      <c r="E6" s="5">
        <v>165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169</v>
      </c>
      <c r="E7" s="5">
        <v>175</v>
      </c>
      <c r="F7" s="6">
        <v>344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277</v>
      </c>
      <c r="D9" s="4">
        <v>380</v>
      </c>
      <c r="E9" s="5">
        <v>376</v>
      </c>
      <c r="F9" s="6">
        <v>756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34</v>
      </c>
      <c r="E10" s="5">
        <v>42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214</v>
      </c>
      <c r="D11" s="4">
        <v>250</v>
      </c>
      <c r="E11" s="5">
        <v>288</v>
      </c>
      <c r="F11" s="6">
        <v>538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56</v>
      </c>
      <c r="D13" s="4">
        <v>64</v>
      </c>
      <c r="E13" s="5">
        <v>79</v>
      </c>
      <c r="F13" s="6">
        <v>143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240</v>
      </c>
      <c r="E15" s="5">
        <v>206</v>
      </c>
      <c r="F15" s="6">
        <v>446</v>
      </c>
    </row>
    <row r="16" spans="1:34" x14ac:dyDescent="0.15">
      <c r="A16" s="25" t="s">
        <v>284</v>
      </c>
      <c r="B16" s="13" t="s">
        <v>74</v>
      </c>
      <c r="C16" s="8">
        <v>243</v>
      </c>
      <c r="D16" s="4">
        <v>287</v>
      </c>
      <c r="E16" s="5">
        <v>322</v>
      </c>
      <c r="F16" s="6">
        <v>609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23</v>
      </c>
      <c r="E17" s="5">
        <v>29</v>
      </c>
      <c r="F17" s="6">
        <v>52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111</v>
      </c>
      <c r="E18" s="5">
        <v>109</v>
      </c>
      <c r="F18" s="6">
        <v>220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57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198</v>
      </c>
      <c r="E20" s="5">
        <v>228</v>
      </c>
      <c r="F20" s="6">
        <v>426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108</v>
      </c>
      <c r="E21" s="5">
        <v>118</v>
      </c>
      <c r="F21" s="6">
        <v>226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64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87</v>
      </c>
      <c r="D24" s="4">
        <v>67</v>
      </c>
      <c r="E24" s="5">
        <v>115</v>
      </c>
      <c r="F24" s="6">
        <v>182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28</v>
      </c>
      <c r="E26" s="5">
        <v>59</v>
      </c>
      <c r="F26" s="6">
        <v>87</v>
      </c>
    </row>
    <row r="27" spans="1:6" x14ac:dyDescent="0.15">
      <c r="A27" s="25" t="s">
        <v>295</v>
      </c>
      <c r="B27" s="13" t="s">
        <v>84</v>
      </c>
      <c r="C27" s="8">
        <v>69</v>
      </c>
      <c r="D27" s="4">
        <v>45</v>
      </c>
      <c r="E27" s="5">
        <v>59</v>
      </c>
      <c r="F27" s="6">
        <v>104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67</v>
      </c>
      <c r="E28" s="5">
        <v>73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145</v>
      </c>
      <c r="D30" s="4">
        <v>200</v>
      </c>
      <c r="E30" s="5">
        <v>236</v>
      </c>
      <c r="F30" s="6">
        <v>436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121</v>
      </c>
      <c r="E31" s="5">
        <v>136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201</v>
      </c>
      <c r="D32" s="4">
        <v>223</v>
      </c>
      <c r="E32" s="5">
        <v>240</v>
      </c>
      <c r="F32" s="6">
        <v>463</v>
      </c>
    </row>
    <row r="33" spans="1:6" x14ac:dyDescent="0.15">
      <c r="A33" s="25" t="s">
        <v>414</v>
      </c>
      <c r="B33" s="13" t="s">
        <v>8</v>
      </c>
      <c r="C33" s="8">
        <v>147</v>
      </c>
      <c r="D33" s="4">
        <v>166</v>
      </c>
      <c r="E33" s="5">
        <v>163</v>
      </c>
      <c r="F33" s="6">
        <v>329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107</v>
      </c>
      <c r="E34" s="5">
        <v>132</v>
      </c>
      <c r="F34" s="6">
        <v>239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120</v>
      </c>
      <c r="E36" s="5">
        <v>119</v>
      </c>
      <c r="F36" s="6">
        <v>239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65</v>
      </c>
      <c r="E37" s="5">
        <v>78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19</v>
      </c>
      <c r="E40" s="5">
        <v>85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87</v>
      </c>
      <c r="F41" s="6">
        <v>164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141</v>
      </c>
      <c r="F43" s="6">
        <v>270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46</v>
      </c>
      <c r="E44" s="5">
        <v>45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86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99</v>
      </c>
      <c r="E47" s="5">
        <v>102</v>
      </c>
      <c r="F47" s="6">
        <v>201</v>
      </c>
    </row>
    <row r="48" spans="1:6" x14ac:dyDescent="0.15">
      <c r="A48" s="25" t="s">
        <v>317</v>
      </c>
      <c r="B48" s="13" t="s">
        <v>89</v>
      </c>
      <c r="C48" s="8">
        <v>61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105</v>
      </c>
      <c r="F49" s="6">
        <v>180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83</v>
      </c>
      <c r="E50" s="5">
        <v>68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53</v>
      </c>
      <c r="D51" s="4">
        <v>44</v>
      </c>
      <c r="E51" s="5">
        <v>17</v>
      </c>
      <c r="F51" s="6">
        <v>61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124</v>
      </c>
      <c r="F52" s="6">
        <v>252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94</v>
      </c>
      <c r="E55" s="5">
        <v>109</v>
      </c>
      <c r="F55" s="6">
        <v>203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146</v>
      </c>
      <c r="E59" s="5">
        <v>177</v>
      </c>
      <c r="F59" s="6">
        <v>323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114</v>
      </c>
      <c r="F60" s="6">
        <v>212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61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70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63</v>
      </c>
      <c r="E65" s="5">
        <v>67</v>
      </c>
      <c r="F65" s="6">
        <v>130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82</v>
      </c>
      <c r="F66" s="6">
        <v>163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87</v>
      </c>
      <c r="E68" s="5">
        <v>108</v>
      </c>
      <c r="F68" s="6">
        <v>195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36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78</v>
      </c>
      <c r="F71" s="6">
        <v>149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81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140</v>
      </c>
      <c r="D73" s="4">
        <v>163</v>
      </c>
      <c r="E73" s="5">
        <v>114</v>
      </c>
      <c r="F73" s="6">
        <v>277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34</v>
      </c>
      <c r="F74" s="6">
        <v>62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67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94</v>
      </c>
      <c r="D76" s="4">
        <v>121</v>
      </c>
      <c r="E76" s="5">
        <v>127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81</v>
      </c>
      <c r="E77" s="5">
        <v>87</v>
      </c>
      <c r="F77" s="6">
        <v>168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60</v>
      </c>
      <c r="F79" s="6">
        <v>121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78</v>
      </c>
      <c r="E84" s="5">
        <v>72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106</v>
      </c>
      <c r="E87" s="5">
        <v>109</v>
      </c>
      <c r="F87" s="6">
        <v>215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83</v>
      </c>
      <c r="E90" s="5">
        <v>102</v>
      </c>
      <c r="F90" s="6">
        <v>185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101</v>
      </c>
      <c r="E91" s="5">
        <v>92</v>
      </c>
      <c r="F91" s="6">
        <v>193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168</v>
      </c>
      <c r="F94" s="6">
        <v>339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121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52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213</v>
      </c>
      <c r="E101" s="5">
        <v>207</v>
      </c>
      <c r="F101" s="6">
        <v>420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178</v>
      </c>
      <c r="D103" s="4">
        <v>245</v>
      </c>
      <c r="E103" s="5">
        <v>221</v>
      </c>
      <c r="F103" s="6">
        <v>466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95</v>
      </c>
      <c r="E104" s="5">
        <v>102</v>
      </c>
      <c r="F104" s="6">
        <v>197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91</v>
      </c>
      <c r="F107" s="6">
        <v>181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62</v>
      </c>
      <c r="E109" s="5">
        <v>54</v>
      </c>
      <c r="F109" s="6">
        <v>116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133</v>
      </c>
      <c r="E110" s="5">
        <v>149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77</v>
      </c>
      <c r="F111" s="6">
        <v>150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85</v>
      </c>
      <c r="E113" s="5">
        <v>84</v>
      </c>
      <c r="F113" s="6">
        <v>169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82</v>
      </c>
      <c r="D117" s="4">
        <v>95</v>
      </c>
      <c r="E117" s="5">
        <v>97</v>
      </c>
      <c r="F117" s="6">
        <v>192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68</v>
      </c>
      <c r="E122" s="5">
        <v>63</v>
      </c>
      <c r="F122" s="6">
        <v>131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57</v>
      </c>
      <c r="E123" s="5">
        <v>66</v>
      </c>
      <c r="F123" s="6">
        <v>123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58</v>
      </c>
      <c r="E124" s="5">
        <v>65</v>
      </c>
      <c r="F124" s="6">
        <v>123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80</v>
      </c>
      <c r="E125" s="5">
        <v>99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51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52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89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79" t="s">
        <v>60</v>
      </c>
      <c r="B138" s="80"/>
      <c r="C138" s="50">
        <f>SUM(C4:C137)</f>
        <v>8911</v>
      </c>
      <c r="D138" s="51">
        <f t="shared" ref="D138:F138" si="0">SUM(D4:D137)</f>
        <v>11352</v>
      </c>
      <c r="E138" s="52">
        <f t="shared" si="0"/>
        <v>12281</v>
      </c>
      <c r="F138" s="53">
        <f t="shared" si="0"/>
        <v>23633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60</v>
      </c>
      <c r="E4" s="2">
        <v>61</v>
      </c>
      <c r="F4" s="3">
        <v>121</v>
      </c>
    </row>
    <row r="5" spans="1:34" x14ac:dyDescent="0.15">
      <c r="A5" s="25" t="s">
        <v>273</v>
      </c>
      <c r="B5" s="13" t="s">
        <v>63</v>
      </c>
      <c r="C5" s="8">
        <v>242</v>
      </c>
      <c r="D5" s="4">
        <v>325</v>
      </c>
      <c r="E5" s="5">
        <v>322</v>
      </c>
      <c r="F5" s="6">
        <v>647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148</v>
      </c>
      <c r="E6" s="5">
        <v>165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169</v>
      </c>
      <c r="E7" s="5">
        <v>174</v>
      </c>
      <c r="F7" s="6">
        <v>343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379</v>
      </c>
      <c r="E9" s="5">
        <v>375</v>
      </c>
      <c r="F9" s="6">
        <v>754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34</v>
      </c>
      <c r="E10" s="5">
        <v>42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213</v>
      </c>
      <c r="D11" s="4">
        <v>250</v>
      </c>
      <c r="E11" s="5">
        <v>288</v>
      </c>
      <c r="F11" s="6">
        <v>538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75</v>
      </c>
      <c r="F13" s="6">
        <v>138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205</v>
      </c>
      <c r="D15" s="4">
        <v>240</v>
      </c>
      <c r="E15" s="5">
        <v>206</v>
      </c>
      <c r="F15" s="6">
        <v>446</v>
      </c>
    </row>
    <row r="16" spans="1:34" x14ac:dyDescent="0.15">
      <c r="A16" s="25" t="s">
        <v>284</v>
      </c>
      <c r="B16" s="13" t="s">
        <v>74</v>
      </c>
      <c r="C16" s="8">
        <v>243</v>
      </c>
      <c r="D16" s="4">
        <v>288</v>
      </c>
      <c r="E16" s="5">
        <v>322</v>
      </c>
      <c r="F16" s="6">
        <v>610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26</v>
      </c>
      <c r="E17" s="5">
        <v>31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96</v>
      </c>
      <c r="D18" s="4">
        <v>111</v>
      </c>
      <c r="E18" s="5">
        <v>110</v>
      </c>
      <c r="F18" s="6">
        <v>221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57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193</v>
      </c>
      <c r="E20" s="5">
        <v>227</v>
      </c>
      <c r="F20" s="6">
        <v>420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107</v>
      </c>
      <c r="E21" s="5">
        <v>118</v>
      </c>
      <c r="F21" s="6">
        <v>225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87</v>
      </c>
      <c r="D24" s="4">
        <v>67</v>
      </c>
      <c r="E24" s="5">
        <v>115</v>
      </c>
      <c r="F24" s="6">
        <v>182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28</v>
      </c>
      <c r="E26" s="5">
        <v>59</v>
      </c>
      <c r="F26" s="6">
        <v>87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44</v>
      </c>
      <c r="E27" s="5">
        <v>59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66</v>
      </c>
      <c r="E28" s="5">
        <v>73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145</v>
      </c>
      <c r="D30" s="4">
        <v>200</v>
      </c>
      <c r="E30" s="5">
        <v>236</v>
      </c>
      <c r="F30" s="6">
        <v>436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119</v>
      </c>
      <c r="E31" s="5">
        <v>136</v>
      </c>
      <c r="F31" s="6">
        <v>255</v>
      </c>
    </row>
    <row r="32" spans="1:6" x14ac:dyDescent="0.15">
      <c r="A32" s="25" t="s">
        <v>413</v>
      </c>
      <c r="B32" s="13" t="s">
        <v>7</v>
      </c>
      <c r="C32" s="8">
        <v>202</v>
      </c>
      <c r="D32" s="4">
        <v>224</v>
      </c>
      <c r="E32" s="5">
        <v>240</v>
      </c>
      <c r="F32" s="6">
        <v>464</v>
      </c>
    </row>
    <row r="33" spans="1:6" x14ac:dyDescent="0.15">
      <c r="A33" s="25" t="s">
        <v>414</v>
      </c>
      <c r="B33" s="13" t="s">
        <v>8</v>
      </c>
      <c r="C33" s="8">
        <v>142</v>
      </c>
      <c r="D33" s="4">
        <v>158</v>
      </c>
      <c r="E33" s="5">
        <v>164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106</v>
      </c>
      <c r="E34" s="5">
        <v>130</v>
      </c>
      <c r="F34" s="6">
        <v>236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120</v>
      </c>
      <c r="E36" s="5">
        <v>120</v>
      </c>
      <c r="F36" s="6">
        <v>240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66</v>
      </c>
      <c r="E37" s="5">
        <v>78</v>
      </c>
      <c r="F37" s="6">
        <v>144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18</v>
      </c>
      <c r="E40" s="5">
        <v>85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76</v>
      </c>
      <c r="E41" s="5">
        <v>86</v>
      </c>
      <c r="F41" s="6">
        <v>162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126</v>
      </c>
      <c r="E43" s="5">
        <v>137</v>
      </c>
      <c r="F43" s="6">
        <v>263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46</v>
      </c>
      <c r="E44" s="5">
        <v>45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86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99</v>
      </c>
      <c r="E47" s="5">
        <v>101</v>
      </c>
      <c r="F47" s="6">
        <v>200</v>
      </c>
    </row>
    <row r="48" spans="1:6" x14ac:dyDescent="0.15">
      <c r="A48" s="25" t="s">
        <v>317</v>
      </c>
      <c r="B48" s="13" t="s">
        <v>89</v>
      </c>
      <c r="C48" s="8">
        <v>61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105</v>
      </c>
      <c r="F49" s="6">
        <v>180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82</v>
      </c>
      <c r="E50" s="5">
        <v>68</v>
      </c>
      <c r="F50" s="6">
        <v>150</v>
      </c>
    </row>
    <row r="51" spans="1:6" x14ac:dyDescent="0.15">
      <c r="A51" s="25" t="s">
        <v>320</v>
      </c>
      <c r="B51" s="13" t="s">
        <v>23</v>
      </c>
      <c r="C51" s="8">
        <v>53</v>
      </c>
      <c r="D51" s="4">
        <v>45</v>
      </c>
      <c r="E51" s="5">
        <v>18</v>
      </c>
      <c r="F51" s="6">
        <v>63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123</v>
      </c>
      <c r="F52" s="6">
        <v>251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69</v>
      </c>
      <c r="D55" s="4">
        <v>99</v>
      </c>
      <c r="E55" s="5">
        <v>111</v>
      </c>
      <c r="F55" s="6">
        <v>210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56</v>
      </c>
      <c r="E56" s="5">
        <v>62</v>
      </c>
      <c r="F56" s="6">
        <v>118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145</v>
      </c>
      <c r="E59" s="5">
        <v>176</v>
      </c>
      <c r="F59" s="6">
        <v>321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61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61</v>
      </c>
      <c r="E65" s="5">
        <v>65</v>
      </c>
      <c r="F65" s="6">
        <v>126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81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87</v>
      </c>
      <c r="E68" s="5">
        <v>107</v>
      </c>
      <c r="F68" s="6">
        <v>194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79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81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141</v>
      </c>
      <c r="D73" s="4">
        <v>163</v>
      </c>
      <c r="E73" s="5">
        <v>116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67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81</v>
      </c>
      <c r="E77" s="5">
        <v>87</v>
      </c>
      <c r="F77" s="6">
        <v>168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60</v>
      </c>
      <c r="F79" s="6">
        <v>121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77</v>
      </c>
      <c r="F80" s="6">
        <v>150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106</v>
      </c>
      <c r="E87" s="5">
        <v>108</v>
      </c>
      <c r="F87" s="6">
        <v>214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68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82</v>
      </c>
      <c r="E90" s="5">
        <v>102</v>
      </c>
      <c r="F90" s="6">
        <v>184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171</v>
      </c>
      <c r="E94" s="5">
        <v>168</v>
      </c>
      <c r="F94" s="6">
        <v>339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111</v>
      </c>
      <c r="E96" s="5">
        <v>122</v>
      </c>
      <c r="F96" s="6">
        <v>233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49</v>
      </c>
      <c r="E97" s="5">
        <v>35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52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214</v>
      </c>
      <c r="E101" s="5">
        <v>206</v>
      </c>
      <c r="F101" s="6">
        <v>420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62</v>
      </c>
      <c r="F102" s="6">
        <v>104</v>
      </c>
    </row>
    <row r="103" spans="1:6" x14ac:dyDescent="0.15">
      <c r="A103" s="25" t="s">
        <v>376</v>
      </c>
      <c r="B103" s="13" t="s">
        <v>105</v>
      </c>
      <c r="C103" s="8">
        <v>177</v>
      </c>
      <c r="D103" s="4">
        <v>244</v>
      </c>
      <c r="E103" s="5">
        <v>219</v>
      </c>
      <c r="F103" s="6">
        <v>463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94</v>
      </c>
      <c r="E104" s="5">
        <v>99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77</v>
      </c>
      <c r="E105" s="5">
        <v>93</v>
      </c>
      <c r="F105" s="6">
        <v>170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91</v>
      </c>
      <c r="F107" s="6">
        <v>181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63</v>
      </c>
      <c r="E109" s="5">
        <v>56</v>
      </c>
      <c r="F109" s="6">
        <v>119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134</v>
      </c>
      <c r="E110" s="5">
        <v>150</v>
      </c>
      <c r="F110" s="6">
        <v>284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82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55</v>
      </c>
      <c r="E121" s="5">
        <v>57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67</v>
      </c>
      <c r="E122" s="5">
        <v>63</v>
      </c>
      <c r="F122" s="6">
        <v>130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56</v>
      </c>
      <c r="E123" s="5">
        <v>65</v>
      </c>
      <c r="F123" s="6">
        <v>121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58</v>
      </c>
      <c r="E124" s="5">
        <v>65</v>
      </c>
      <c r="F124" s="6">
        <v>123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81</v>
      </c>
      <c r="E125" s="5">
        <v>98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51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52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89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44</v>
      </c>
      <c r="E134" s="5">
        <v>57</v>
      </c>
      <c r="F134" s="6">
        <v>101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79" t="s">
        <v>60</v>
      </c>
      <c r="B138" s="80"/>
      <c r="C138" s="50">
        <f>SUM(C4:C137)</f>
        <v>8912</v>
      </c>
      <c r="D138" s="51">
        <f t="shared" ref="D138:F138" si="0">SUM(D4:D137)</f>
        <v>11332</v>
      </c>
      <c r="E138" s="52">
        <f t="shared" si="0"/>
        <v>12268</v>
      </c>
      <c r="F138" s="53">
        <f t="shared" si="0"/>
        <v>23600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449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60</v>
      </c>
      <c r="E4" s="2">
        <v>61</v>
      </c>
      <c r="F4" s="3">
        <v>121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324</v>
      </c>
      <c r="E5" s="5">
        <v>321</v>
      </c>
      <c r="F5" s="6">
        <v>645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147</v>
      </c>
      <c r="E6" s="5">
        <v>164</v>
      </c>
      <c r="F6" s="6">
        <v>311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166</v>
      </c>
      <c r="E7" s="5">
        <v>174</v>
      </c>
      <c r="F7" s="6">
        <v>340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377</v>
      </c>
      <c r="E9" s="5">
        <v>374</v>
      </c>
      <c r="F9" s="6">
        <v>751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42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210</v>
      </c>
      <c r="D11" s="4">
        <v>250</v>
      </c>
      <c r="E11" s="5">
        <v>285</v>
      </c>
      <c r="F11" s="6">
        <v>535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75</v>
      </c>
      <c r="F13" s="6">
        <v>138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238</v>
      </c>
      <c r="E15" s="5">
        <v>206</v>
      </c>
      <c r="F15" s="6">
        <v>444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285</v>
      </c>
      <c r="E16" s="5">
        <v>320</v>
      </c>
      <c r="F16" s="6">
        <v>605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26</v>
      </c>
      <c r="E17" s="5">
        <v>31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96</v>
      </c>
      <c r="D18" s="4">
        <v>111</v>
      </c>
      <c r="E18" s="5">
        <v>111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56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195</v>
      </c>
      <c r="E20" s="5">
        <v>228</v>
      </c>
      <c r="F20" s="6">
        <v>423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107</v>
      </c>
      <c r="E21" s="5">
        <v>118</v>
      </c>
      <c r="F21" s="6">
        <v>225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113</v>
      </c>
      <c r="F24" s="6">
        <v>178</v>
      </c>
    </row>
    <row r="25" spans="1:6" x14ac:dyDescent="0.15">
      <c r="A25" s="25" t="s">
        <v>293</v>
      </c>
      <c r="B25" s="13" t="s">
        <v>82</v>
      </c>
      <c r="C25" s="8">
        <v>32</v>
      </c>
      <c r="D25" s="4">
        <v>43</v>
      </c>
      <c r="E25" s="5">
        <v>39</v>
      </c>
      <c r="F25" s="6">
        <v>82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28</v>
      </c>
      <c r="E26" s="5">
        <v>59</v>
      </c>
      <c r="F26" s="6">
        <v>87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43</v>
      </c>
      <c r="E27" s="5">
        <v>56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67</v>
      </c>
      <c r="E28" s="5">
        <v>73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147</v>
      </c>
      <c r="D30" s="4">
        <v>202</v>
      </c>
      <c r="E30" s="5">
        <v>237</v>
      </c>
      <c r="F30" s="6">
        <v>439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119</v>
      </c>
      <c r="E31" s="5">
        <v>136</v>
      </c>
      <c r="F31" s="6">
        <v>255</v>
      </c>
    </row>
    <row r="32" spans="1:6" x14ac:dyDescent="0.15">
      <c r="A32" s="25" t="s">
        <v>413</v>
      </c>
      <c r="B32" s="13" t="s">
        <v>7</v>
      </c>
      <c r="C32" s="8">
        <v>204</v>
      </c>
      <c r="D32" s="4">
        <v>225</v>
      </c>
      <c r="E32" s="5">
        <v>240</v>
      </c>
      <c r="F32" s="6">
        <v>465</v>
      </c>
    </row>
    <row r="33" spans="1:6" x14ac:dyDescent="0.15">
      <c r="A33" s="25" t="s">
        <v>414</v>
      </c>
      <c r="B33" s="13" t="s">
        <v>8</v>
      </c>
      <c r="C33" s="8">
        <v>143</v>
      </c>
      <c r="D33" s="4">
        <v>159</v>
      </c>
      <c r="E33" s="5">
        <v>162</v>
      </c>
      <c r="F33" s="6">
        <v>321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106</v>
      </c>
      <c r="E34" s="5">
        <v>130</v>
      </c>
      <c r="F34" s="6">
        <v>236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120</v>
      </c>
      <c r="F36" s="6">
        <v>241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69</v>
      </c>
      <c r="E37" s="5">
        <v>79</v>
      </c>
      <c r="F37" s="6">
        <v>148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100</v>
      </c>
      <c r="D40" s="4">
        <v>18</v>
      </c>
      <c r="E40" s="5">
        <v>82</v>
      </c>
      <c r="F40" s="6">
        <v>100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76</v>
      </c>
      <c r="E41" s="5">
        <v>85</v>
      </c>
      <c r="F41" s="6">
        <v>161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86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98</v>
      </c>
      <c r="E47" s="5">
        <v>101</v>
      </c>
      <c r="F47" s="6">
        <v>199</v>
      </c>
    </row>
    <row r="48" spans="1:6" x14ac:dyDescent="0.15">
      <c r="A48" s="25" t="s">
        <v>317</v>
      </c>
      <c r="B48" s="13" t="s">
        <v>89</v>
      </c>
      <c r="C48" s="8">
        <v>58</v>
      </c>
      <c r="D48" s="4">
        <v>47</v>
      </c>
      <c r="E48" s="5">
        <v>78</v>
      </c>
      <c r="F48" s="6">
        <v>125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105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82</v>
      </c>
      <c r="E50" s="5">
        <v>68</v>
      </c>
      <c r="F50" s="6">
        <v>150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47</v>
      </c>
      <c r="E51" s="5">
        <v>18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123</v>
      </c>
      <c r="F52" s="6">
        <v>251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70</v>
      </c>
      <c r="D55" s="4">
        <v>101</v>
      </c>
      <c r="E55" s="5">
        <v>113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56</v>
      </c>
      <c r="E56" s="5">
        <v>63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176</v>
      </c>
      <c r="F59" s="6">
        <v>320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61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61</v>
      </c>
      <c r="E65" s="5">
        <v>65</v>
      </c>
      <c r="F65" s="6">
        <v>126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81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87</v>
      </c>
      <c r="E68" s="5">
        <v>107</v>
      </c>
      <c r="F68" s="6">
        <v>194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79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81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164</v>
      </c>
      <c r="E73" s="5">
        <v>116</v>
      </c>
      <c r="F73" s="6">
        <v>280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80</v>
      </c>
      <c r="E77" s="5">
        <v>87</v>
      </c>
      <c r="F77" s="6">
        <v>167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61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77</v>
      </c>
      <c r="F80" s="6">
        <v>150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106</v>
      </c>
      <c r="E87" s="5">
        <v>107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68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82</v>
      </c>
      <c r="E90" s="5">
        <v>102</v>
      </c>
      <c r="F90" s="6">
        <v>184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172</v>
      </c>
      <c r="E94" s="5">
        <v>168</v>
      </c>
      <c r="F94" s="6">
        <v>340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111</v>
      </c>
      <c r="E96" s="5">
        <v>122</v>
      </c>
      <c r="F96" s="6">
        <v>233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49</v>
      </c>
      <c r="E97" s="5">
        <v>35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51</v>
      </c>
      <c r="F98" s="6">
        <v>104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51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215</v>
      </c>
      <c r="E101" s="5">
        <v>206</v>
      </c>
      <c r="F101" s="6">
        <v>421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62</v>
      </c>
      <c r="F102" s="6">
        <v>104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244</v>
      </c>
      <c r="E103" s="5">
        <v>218</v>
      </c>
      <c r="F103" s="6">
        <v>462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94</v>
      </c>
      <c r="E104" s="5">
        <v>99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91</v>
      </c>
      <c r="F107" s="6">
        <v>181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65</v>
      </c>
      <c r="E109" s="5">
        <v>56</v>
      </c>
      <c r="F109" s="6">
        <v>121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134</v>
      </c>
      <c r="E110" s="5">
        <v>150</v>
      </c>
      <c r="F110" s="6">
        <v>284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49</v>
      </c>
      <c r="F114" s="6">
        <v>83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67</v>
      </c>
      <c r="E122" s="5">
        <v>62</v>
      </c>
      <c r="F122" s="6">
        <v>129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56</v>
      </c>
      <c r="E123" s="5">
        <v>65</v>
      </c>
      <c r="F123" s="6">
        <v>121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58</v>
      </c>
      <c r="E124" s="5">
        <v>65</v>
      </c>
      <c r="F124" s="6">
        <v>123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80</v>
      </c>
      <c r="E125" s="5">
        <v>99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51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52</v>
      </c>
      <c r="F127" s="6">
        <v>94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88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61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44</v>
      </c>
      <c r="E134" s="5">
        <v>56</v>
      </c>
      <c r="F134" s="6">
        <v>100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79" t="s">
        <v>60</v>
      </c>
      <c r="B138" s="80"/>
      <c r="C138" s="50">
        <f>SUM(C4:C137)</f>
        <v>8906</v>
      </c>
      <c r="D138" s="51">
        <f t="shared" ref="D138:F138" si="0">SUM(D4:D137)</f>
        <v>11325</v>
      </c>
      <c r="E138" s="52">
        <f t="shared" si="0"/>
        <v>12251</v>
      </c>
      <c r="F138" s="53">
        <f t="shared" si="0"/>
        <v>23576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28" activePane="bottomRight" state="frozen"/>
      <selection activeCell="H17" sqref="H17"/>
      <selection pane="topRight" activeCell="H17" sqref="H17"/>
      <selection pane="bottomLeft" activeCell="H17" sqref="H17"/>
      <selection pane="bottomRight" activeCell="F38" sqref="F3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315</v>
      </c>
      <c r="E5" s="5">
        <v>334</v>
      </c>
      <c r="F5" s="6">
        <v>649</v>
      </c>
    </row>
    <row r="6" spans="1:34" x14ac:dyDescent="0.15">
      <c r="A6" s="25" t="s">
        <v>274</v>
      </c>
      <c r="B6" s="13" t="s">
        <v>64</v>
      </c>
      <c r="C6" s="8">
        <v>111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174</v>
      </c>
      <c r="E7" s="5">
        <v>175</v>
      </c>
      <c r="F7" s="6">
        <v>349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100</v>
      </c>
      <c r="F8" s="6">
        <v>191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381</v>
      </c>
      <c r="E9" s="5">
        <v>379</v>
      </c>
      <c r="F9" s="6">
        <v>760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217</v>
      </c>
      <c r="D11" s="4">
        <v>255</v>
      </c>
      <c r="E11" s="5">
        <v>290</v>
      </c>
      <c r="F11" s="6">
        <v>545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243</v>
      </c>
      <c r="E15" s="5">
        <v>209</v>
      </c>
      <c r="F15" s="6">
        <v>452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282</v>
      </c>
      <c r="E16" s="5">
        <v>325</v>
      </c>
      <c r="F16" s="6">
        <v>607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107</v>
      </c>
      <c r="E18" s="5">
        <v>112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59</v>
      </c>
      <c r="E19" s="5">
        <v>56</v>
      </c>
      <c r="F19" s="6">
        <v>115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202</v>
      </c>
      <c r="E20" s="5">
        <v>241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73</v>
      </c>
      <c r="E22" s="5">
        <v>67</v>
      </c>
      <c r="F22" s="6">
        <v>140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99</v>
      </c>
      <c r="E23" s="5">
        <v>105</v>
      </c>
      <c r="F23" s="6">
        <v>204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67</v>
      </c>
      <c r="E24" s="5">
        <v>113</v>
      </c>
      <c r="F24" s="6">
        <v>180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71</v>
      </c>
      <c r="D27" s="4">
        <v>45</v>
      </c>
      <c r="E27" s="5">
        <v>63</v>
      </c>
      <c r="F27" s="6">
        <v>108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54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141</v>
      </c>
      <c r="D30" s="4">
        <v>199</v>
      </c>
      <c r="E30" s="5">
        <v>231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121</v>
      </c>
      <c r="E31" s="5">
        <v>136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193</v>
      </c>
      <c r="D32" s="4">
        <v>220</v>
      </c>
      <c r="E32" s="5">
        <v>238</v>
      </c>
      <c r="F32" s="6">
        <v>458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170</v>
      </c>
      <c r="E33" s="5">
        <v>166</v>
      </c>
      <c r="F33" s="6">
        <v>336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108</v>
      </c>
      <c r="E34" s="5">
        <v>135</v>
      </c>
      <c r="F34" s="6">
        <v>243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122</v>
      </c>
      <c r="E36" s="5">
        <v>120</v>
      </c>
      <c r="F36" s="6">
        <v>242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82</v>
      </c>
      <c r="F37" s="6">
        <v>152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36</v>
      </c>
      <c r="D39" s="4">
        <v>46</v>
      </c>
      <c r="E39" s="5">
        <v>57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88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81</v>
      </c>
      <c r="E42" s="5">
        <v>84</v>
      </c>
      <c r="F42" s="6">
        <v>165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132</v>
      </c>
      <c r="E43" s="5">
        <v>143</v>
      </c>
      <c r="F43" s="6">
        <v>275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46</v>
      </c>
      <c r="F44" s="6">
        <v>95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84</v>
      </c>
      <c r="E45" s="5">
        <v>89</v>
      </c>
      <c r="F45" s="6">
        <v>173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55</v>
      </c>
      <c r="F46" s="6">
        <v>96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75</v>
      </c>
      <c r="D48" s="4">
        <v>48</v>
      </c>
      <c r="E48" s="5">
        <v>97</v>
      </c>
      <c r="F48" s="6">
        <v>145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87</v>
      </c>
      <c r="E50" s="5">
        <v>70</v>
      </c>
      <c r="F50" s="6">
        <v>157</v>
      </c>
    </row>
    <row r="51" spans="1:6" x14ac:dyDescent="0.15">
      <c r="A51" s="25" t="s">
        <v>320</v>
      </c>
      <c r="B51" s="13" t="s">
        <v>23</v>
      </c>
      <c r="C51" s="8">
        <v>49</v>
      </c>
      <c r="D51" s="4">
        <v>39</v>
      </c>
      <c r="E51" s="5">
        <v>21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130</v>
      </c>
      <c r="F52" s="6">
        <v>262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140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23</v>
      </c>
      <c r="F58" s="6">
        <v>37</v>
      </c>
    </row>
    <row r="59" spans="1:6" x14ac:dyDescent="0.15">
      <c r="A59" s="25" t="s">
        <v>329</v>
      </c>
      <c r="B59" s="13" t="s">
        <v>31</v>
      </c>
      <c r="C59" s="8">
        <v>109</v>
      </c>
      <c r="D59" s="4">
        <v>151</v>
      </c>
      <c r="E59" s="5">
        <v>183</v>
      </c>
      <c r="F59" s="6">
        <v>334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64</v>
      </c>
      <c r="F61" s="6">
        <v>110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75</v>
      </c>
      <c r="E62" s="5">
        <v>79</v>
      </c>
      <c r="F62" s="6">
        <v>154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59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59</v>
      </c>
      <c r="E64" s="5">
        <v>70</v>
      </c>
      <c r="F64" s="6">
        <v>129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71</v>
      </c>
      <c r="F65" s="6">
        <v>139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85</v>
      </c>
      <c r="E66" s="5">
        <v>84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91</v>
      </c>
      <c r="E68" s="5">
        <v>109</v>
      </c>
      <c r="F68" s="6">
        <v>200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45</v>
      </c>
      <c r="F69" s="6">
        <v>84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70</v>
      </c>
      <c r="E71" s="5">
        <v>80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152</v>
      </c>
      <c r="D73" s="4">
        <v>176</v>
      </c>
      <c r="E73" s="5">
        <v>118</v>
      </c>
      <c r="F73" s="6">
        <v>294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32</v>
      </c>
      <c r="E74" s="5">
        <v>34</v>
      </c>
      <c r="F74" s="6">
        <v>66</v>
      </c>
    </row>
    <row r="75" spans="1:6" x14ac:dyDescent="0.15">
      <c r="A75" s="25" t="s">
        <v>348</v>
      </c>
      <c r="B75" s="13" t="s">
        <v>47</v>
      </c>
      <c r="C75" s="8">
        <v>46</v>
      </c>
      <c r="D75" s="4">
        <v>83</v>
      </c>
      <c r="E75" s="5">
        <v>70</v>
      </c>
      <c r="F75" s="6">
        <v>153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132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87</v>
      </c>
      <c r="E77" s="5">
        <v>94</v>
      </c>
      <c r="F77" s="6">
        <v>181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60</v>
      </c>
      <c r="E78" s="5">
        <v>59</v>
      </c>
      <c r="F78" s="6">
        <v>119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60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75</v>
      </c>
      <c r="F82" s="6">
        <v>151</v>
      </c>
    </row>
    <row r="83" spans="1:6" x14ac:dyDescent="0.15">
      <c r="A83" s="25" t="s">
        <v>356</v>
      </c>
      <c r="B83" s="13" t="s">
        <v>94</v>
      </c>
      <c r="C83" s="8">
        <v>45</v>
      </c>
      <c r="D83" s="4">
        <v>75</v>
      </c>
      <c r="E83" s="5">
        <v>84</v>
      </c>
      <c r="F83" s="6">
        <v>159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76</v>
      </c>
      <c r="F84" s="6">
        <v>154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37</v>
      </c>
      <c r="E85" s="5">
        <v>35</v>
      </c>
      <c r="F85" s="6">
        <v>72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71</v>
      </c>
      <c r="F86" s="6">
        <v>131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108</v>
      </c>
      <c r="E87" s="5">
        <v>109</v>
      </c>
      <c r="F87" s="6">
        <v>217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71</v>
      </c>
      <c r="F89" s="6">
        <v>133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88</v>
      </c>
      <c r="E90" s="5">
        <v>108</v>
      </c>
      <c r="F90" s="6">
        <v>196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100</v>
      </c>
      <c r="E91" s="5">
        <v>90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136</v>
      </c>
      <c r="E93" s="5">
        <v>137</v>
      </c>
      <c r="F93" s="6">
        <v>273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176</v>
      </c>
      <c r="E94" s="5">
        <v>171</v>
      </c>
      <c r="F94" s="6">
        <v>347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94</v>
      </c>
      <c r="E95" s="5">
        <v>113</v>
      </c>
      <c r="F95" s="6">
        <v>207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125</v>
      </c>
      <c r="F96" s="6">
        <v>235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52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226</v>
      </c>
      <c r="E101" s="5">
        <v>217</v>
      </c>
      <c r="F101" s="6">
        <v>443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45</v>
      </c>
      <c r="E102" s="5">
        <v>63</v>
      </c>
      <c r="F102" s="6">
        <v>108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243</v>
      </c>
      <c r="E103" s="5">
        <v>217</v>
      </c>
      <c r="F103" s="6">
        <v>460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94</v>
      </c>
      <c r="E104" s="5">
        <v>98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91</v>
      </c>
      <c r="E107" s="5">
        <v>92</v>
      </c>
      <c r="F107" s="6">
        <v>183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66</v>
      </c>
      <c r="E109" s="5">
        <v>53</v>
      </c>
      <c r="F109" s="6">
        <v>119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139</v>
      </c>
      <c r="E110" s="5">
        <v>148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81</v>
      </c>
      <c r="F111" s="6">
        <v>154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51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87</v>
      </c>
      <c r="F113" s="6">
        <v>175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41</v>
      </c>
      <c r="F118" s="6">
        <v>91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44</v>
      </c>
      <c r="F119" s="6">
        <v>100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74</v>
      </c>
      <c r="E122" s="5">
        <v>68</v>
      </c>
      <c r="F122" s="6">
        <v>142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70</v>
      </c>
      <c r="F123" s="6">
        <v>130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68</v>
      </c>
      <c r="F124" s="6">
        <v>129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82</v>
      </c>
      <c r="E125" s="5">
        <v>102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55</v>
      </c>
      <c r="F127" s="6">
        <v>98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61</v>
      </c>
      <c r="F128" s="6">
        <v>113</v>
      </c>
    </row>
    <row r="129" spans="1:6" x14ac:dyDescent="0.15">
      <c r="A129" s="25" t="s">
        <v>406</v>
      </c>
      <c r="B129" s="13" t="s">
        <v>130</v>
      </c>
      <c r="C129" s="8">
        <v>53</v>
      </c>
      <c r="D129" s="4">
        <v>75</v>
      </c>
      <c r="E129" s="5">
        <v>86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77</v>
      </c>
      <c r="F130" s="6">
        <v>132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8965</v>
      </c>
      <c r="D138" s="51">
        <f t="shared" ref="D138:F138" si="0">SUM(D4:D137)</f>
        <v>11558</v>
      </c>
      <c r="E138" s="52">
        <f t="shared" si="0"/>
        <v>12517</v>
      </c>
      <c r="F138" s="53">
        <f t="shared" si="0"/>
        <v>24075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D2" sqref="D2:F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241</v>
      </c>
      <c r="D5" s="4">
        <v>313</v>
      </c>
      <c r="E5" s="5">
        <v>329</v>
      </c>
      <c r="F5" s="6">
        <v>642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154</v>
      </c>
      <c r="E6" s="5">
        <v>166</v>
      </c>
      <c r="F6" s="6">
        <v>320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171</v>
      </c>
      <c r="E7" s="5">
        <v>175</v>
      </c>
      <c r="F7" s="6">
        <v>346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100</v>
      </c>
      <c r="F8" s="6">
        <v>191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379</v>
      </c>
      <c r="E9" s="5">
        <v>378</v>
      </c>
      <c r="F9" s="6">
        <v>757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217</v>
      </c>
      <c r="D11" s="4">
        <v>256</v>
      </c>
      <c r="E11" s="5">
        <v>291</v>
      </c>
      <c r="F11" s="6">
        <v>547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241</v>
      </c>
      <c r="E15" s="5">
        <v>209</v>
      </c>
      <c r="F15" s="6">
        <v>450</v>
      </c>
    </row>
    <row r="16" spans="1:34" x14ac:dyDescent="0.15">
      <c r="A16" s="25" t="s">
        <v>284</v>
      </c>
      <c r="B16" s="13" t="s">
        <v>74</v>
      </c>
      <c r="C16" s="8">
        <v>238</v>
      </c>
      <c r="D16" s="4">
        <v>282</v>
      </c>
      <c r="E16" s="5">
        <v>323</v>
      </c>
      <c r="F16" s="6">
        <v>605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109</v>
      </c>
      <c r="E18" s="5">
        <v>114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59</v>
      </c>
      <c r="E19" s="5">
        <v>56</v>
      </c>
      <c r="F19" s="6">
        <v>115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201</v>
      </c>
      <c r="E20" s="5">
        <v>242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108</v>
      </c>
      <c r="E21" s="5">
        <v>118</v>
      </c>
      <c r="F21" s="6">
        <v>226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66</v>
      </c>
      <c r="F22" s="6">
        <v>138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99</v>
      </c>
      <c r="E23" s="5">
        <v>106</v>
      </c>
      <c r="F23" s="6">
        <v>205</v>
      </c>
    </row>
    <row r="24" spans="1:6" x14ac:dyDescent="0.15">
      <c r="A24" s="25" t="s">
        <v>292</v>
      </c>
      <c r="B24" s="13" t="s">
        <v>81</v>
      </c>
      <c r="C24" s="8">
        <v>88</v>
      </c>
      <c r="D24" s="4">
        <v>69</v>
      </c>
      <c r="E24" s="5">
        <v>115</v>
      </c>
      <c r="F24" s="6">
        <v>184</v>
      </c>
    </row>
    <row r="25" spans="1:6" x14ac:dyDescent="0.15">
      <c r="A25" s="25" t="s">
        <v>293</v>
      </c>
      <c r="B25" s="13" t="s">
        <v>82</v>
      </c>
      <c r="C25" s="8">
        <v>32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43</v>
      </c>
      <c r="E27" s="5">
        <v>60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54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141</v>
      </c>
      <c r="D30" s="4">
        <v>199</v>
      </c>
      <c r="E30" s="5">
        <v>231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121</v>
      </c>
      <c r="E31" s="5">
        <v>131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192</v>
      </c>
      <c r="D32" s="4">
        <v>219</v>
      </c>
      <c r="E32" s="5">
        <v>237</v>
      </c>
      <c r="F32" s="6">
        <v>456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170</v>
      </c>
      <c r="E33" s="5">
        <v>166</v>
      </c>
      <c r="F33" s="6">
        <v>336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106</v>
      </c>
      <c r="E34" s="5">
        <v>132</v>
      </c>
      <c r="F34" s="6">
        <v>238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119</v>
      </c>
      <c r="F36" s="6">
        <v>240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81</v>
      </c>
      <c r="F37" s="6">
        <v>151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63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15</v>
      </c>
      <c r="E40" s="5">
        <v>89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88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81</v>
      </c>
      <c r="E42" s="5">
        <v>85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131</v>
      </c>
      <c r="E43" s="5">
        <v>143</v>
      </c>
      <c r="F43" s="6">
        <v>274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49</v>
      </c>
      <c r="E44" s="5">
        <v>46</v>
      </c>
      <c r="F44" s="6">
        <v>95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84</v>
      </c>
      <c r="E45" s="5">
        <v>89</v>
      </c>
      <c r="F45" s="6">
        <v>173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54</v>
      </c>
      <c r="F46" s="6">
        <v>95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103</v>
      </c>
      <c r="E47" s="5">
        <v>103</v>
      </c>
      <c r="F47" s="6">
        <v>206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93</v>
      </c>
      <c r="F48" s="6">
        <v>141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70</v>
      </c>
      <c r="F50" s="6">
        <v>156</v>
      </c>
    </row>
    <row r="51" spans="1:6" x14ac:dyDescent="0.15">
      <c r="A51" s="25" t="s">
        <v>320</v>
      </c>
      <c r="B51" s="13" t="s">
        <v>23</v>
      </c>
      <c r="C51" s="8">
        <v>52</v>
      </c>
      <c r="D51" s="4">
        <v>42</v>
      </c>
      <c r="E51" s="5">
        <v>21</v>
      </c>
      <c r="F51" s="6">
        <v>63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131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139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97</v>
      </c>
      <c r="E55" s="5">
        <v>110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59</v>
      </c>
      <c r="E56" s="5">
        <v>65</v>
      </c>
      <c r="F56" s="6">
        <v>124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23</v>
      </c>
      <c r="E57" s="5">
        <v>24</v>
      </c>
      <c r="F57" s="6">
        <v>47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150</v>
      </c>
      <c r="E59" s="5">
        <v>181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39</v>
      </c>
      <c r="D61" s="4">
        <v>46</v>
      </c>
      <c r="E61" s="5">
        <v>64</v>
      </c>
      <c r="F61" s="6">
        <v>110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74</v>
      </c>
      <c r="E62" s="5">
        <v>78</v>
      </c>
      <c r="F62" s="6">
        <v>152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59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59</v>
      </c>
      <c r="E64" s="5">
        <v>70</v>
      </c>
      <c r="F64" s="6">
        <v>129</v>
      </c>
    </row>
    <row r="65" spans="1:6" x14ac:dyDescent="0.15">
      <c r="A65" s="25" t="s">
        <v>335</v>
      </c>
      <c r="B65" s="13" t="s">
        <v>37</v>
      </c>
      <c r="C65" s="8">
        <v>48</v>
      </c>
      <c r="D65" s="4">
        <v>68</v>
      </c>
      <c r="E65" s="5">
        <v>71</v>
      </c>
      <c r="F65" s="6">
        <v>139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85</v>
      </c>
      <c r="E66" s="5">
        <v>84</v>
      </c>
      <c r="F66" s="6">
        <v>169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93</v>
      </c>
      <c r="E68" s="5">
        <v>111</v>
      </c>
      <c r="F68" s="6">
        <v>204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45</v>
      </c>
      <c r="F69" s="6">
        <v>84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69</v>
      </c>
      <c r="E71" s="5">
        <v>80</v>
      </c>
      <c r="F71" s="6">
        <v>149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80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152</v>
      </c>
      <c r="D73" s="4">
        <v>177</v>
      </c>
      <c r="E73" s="5">
        <v>117</v>
      </c>
      <c r="F73" s="6">
        <v>294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30</v>
      </c>
      <c r="E74" s="5">
        <v>34</v>
      </c>
      <c r="F74" s="6">
        <v>64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121</v>
      </c>
      <c r="E76" s="5">
        <v>132</v>
      </c>
      <c r="F76" s="6">
        <v>253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84</v>
      </c>
      <c r="E77" s="5">
        <v>89</v>
      </c>
      <c r="F77" s="6">
        <v>173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59</v>
      </c>
      <c r="E78" s="5">
        <v>59</v>
      </c>
      <c r="F78" s="6">
        <v>118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60</v>
      </c>
      <c r="F79" s="6">
        <v>124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76</v>
      </c>
      <c r="E82" s="5">
        <v>74</v>
      </c>
      <c r="F82" s="6">
        <v>150</v>
      </c>
    </row>
    <row r="83" spans="1:6" x14ac:dyDescent="0.15">
      <c r="A83" s="25" t="s">
        <v>356</v>
      </c>
      <c r="B83" s="13" t="s">
        <v>94</v>
      </c>
      <c r="C83" s="8">
        <v>45</v>
      </c>
      <c r="D83" s="4">
        <v>75</v>
      </c>
      <c r="E83" s="5">
        <v>84</v>
      </c>
      <c r="F83" s="6">
        <v>159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79</v>
      </c>
      <c r="E84" s="5">
        <v>76</v>
      </c>
      <c r="F84" s="6">
        <v>155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107</v>
      </c>
      <c r="E87" s="5">
        <v>109</v>
      </c>
      <c r="F87" s="6">
        <v>216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70</v>
      </c>
      <c r="F89" s="6">
        <v>132</v>
      </c>
    </row>
    <row r="90" spans="1:6" x14ac:dyDescent="0.15">
      <c r="A90" s="25" t="s">
        <v>363</v>
      </c>
      <c r="B90" s="13" t="s">
        <v>53</v>
      </c>
      <c r="C90" s="8">
        <v>67</v>
      </c>
      <c r="D90" s="4">
        <v>88</v>
      </c>
      <c r="E90" s="5">
        <v>107</v>
      </c>
      <c r="F90" s="6">
        <v>195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64</v>
      </c>
      <c r="F92" s="6">
        <v>124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134</v>
      </c>
      <c r="E93" s="5">
        <v>137</v>
      </c>
      <c r="F93" s="6">
        <v>271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176</v>
      </c>
      <c r="E94" s="5">
        <v>171</v>
      </c>
      <c r="F94" s="6">
        <v>347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94</v>
      </c>
      <c r="E95" s="5">
        <v>112</v>
      </c>
      <c r="F95" s="6">
        <v>206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125</v>
      </c>
      <c r="F96" s="6">
        <v>235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52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227</v>
      </c>
      <c r="E101" s="5">
        <v>216</v>
      </c>
      <c r="F101" s="6">
        <v>443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45</v>
      </c>
      <c r="E102" s="5">
        <v>63</v>
      </c>
      <c r="F102" s="6">
        <v>108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243</v>
      </c>
      <c r="E103" s="5">
        <v>216</v>
      </c>
      <c r="F103" s="6">
        <v>459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94</v>
      </c>
      <c r="E104" s="5">
        <v>102</v>
      </c>
      <c r="F104" s="6">
        <v>196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92</v>
      </c>
      <c r="E107" s="5">
        <v>92</v>
      </c>
      <c r="F107" s="6">
        <v>184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66</v>
      </c>
      <c r="E109" s="5">
        <v>53</v>
      </c>
      <c r="F109" s="6">
        <v>119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148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80</v>
      </c>
      <c r="F111" s="6">
        <v>153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50</v>
      </c>
      <c r="F112" s="6">
        <v>96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87</v>
      </c>
      <c r="F113" s="6">
        <v>175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43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50</v>
      </c>
      <c r="E118" s="5">
        <v>41</v>
      </c>
      <c r="F118" s="6">
        <v>91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44</v>
      </c>
      <c r="F119" s="6">
        <v>100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55</v>
      </c>
      <c r="E121" s="5">
        <v>57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75</v>
      </c>
      <c r="E122" s="5">
        <v>70</v>
      </c>
      <c r="F122" s="6">
        <v>145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60</v>
      </c>
      <c r="E123" s="5">
        <v>69</v>
      </c>
      <c r="F123" s="6">
        <v>129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67</v>
      </c>
      <c r="F124" s="6">
        <v>128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80</v>
      </c>
      <c r="E125" s="5">
        <v>104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55</v>
      </c>
      <c r="F127" s="6">
        <v>98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61</v>
      </c>
      <c r="F128" s="6">
        <v>113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75</v>
      </c>
      <c r="E129" s="5">
        <v>87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76</v>
      </c>
      <c r="F130" s="6">
        <v>131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15</v>
      </c>
      <c r="E131" s="5">
        <v>85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53</v>
      </c>
      <c r="D132" s="4">
        <v>74</v>
      </c>
      <c r="E132" s="5">
        <v>59</v>
      </c>
      <c r="F132" s="6">
        <v>133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31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8956</v>
      </c>
      <c r="D138" s="51">
        <f t="shared" ref="D138:F138" si="0">SUM(D4:D137)</f>
        <v>11533</v>
      </c>
      <c r="E138" s="52">
        <f t="shared" si="0"/>
        <v>12488</v>
      </c>
      <c r="F138" s="53">
        <f t="shared" si="0"/>
        <v>24021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312</v>
      </c>
      <c r="E5" s="5">
        <v>324</v>
      </c>
      <c r="F5" s="6">
        <v>636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154</v>
      </c>
      <c r="E6" s="5">
        <v>165</v>
      </c>
      <c r="F6" s="6">
        <v>319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172</v>
      </c>
      <c r="E7" s="5">
        <v>176</v>
      </c>
      <c r="F7" s="6">
        <v>348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100</v>
      </c>
      <c r="F8" s="6">
        <v>192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377</v>
      </c>
      <c r="E9" s="5">
        <v>379</v>
      </c>
      <c r="F9" s="6">
        <v>756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35</v>
      </c>
      <c r="E10" s="5">
        <v>41</v>
      </c>
      <c r="F10" s="6">
        <v>76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254</v>
      </c>
      <c r="E11" s="5">
        <v>291</v>
      </c>
      <c r="F11" s="6">
        <v>545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32</v>
      </c>
      <c r="E12" s="5">
        <v>32</v>
      </c>
      <c r="F12" s="6">
        <v>64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61</v>
      </c>
      <c r="F14" s="6">
        <v>114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241</v>
      </c>
      <c r="E15" s="5">
        <v>209</v>
      </c>
      <c r="F15" s="6">
        <v>450</v>
      </c>
    </row>
    <row r="16" spans="1:34" x14ac:dyDescent="0.15">
      <c r="A16" s="25" t="s">
        <v>284</v>
      </c>
      <c r="B16" s="13" t="s">
        <v>74</v>
      </c>
      <c r="C16" s="8">
        <v>238</v>
      </c>
      <c r="D16" s="4">
        <v>281</v>
      </c>
      <c r="E16" s="5">
        <v>322</v>
      </c>
      <c r="F16" s="6">
        <v>603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32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97</v>
      </c>
      <c r="D18" s="4">
        <v>109</v>
      </c>
      <c r="E18" s="5">
        <v>113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58</v>
      </c>
      <c r="E19" s="5">
        <v>56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201</v>
      </c>
      <c r="E20" s="5">
        <v>242</v>
      </c>
      <c r="F20" s="6">
        <v>443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98</v>
      </c>
      <c r="E23" s="5">
        <v>106</v>
      </c>
      <c r="F23" s="6">
        <v>204</v>
      </c>
    </row>
    <row r="24" spans="1:6" x14ac:dyDescent="0.15">
      <c r="A24" s="25" t="s">
        <v>292</v>
      </c>
      <c r="B24" s="13" t="s">
        <v>81</v>
      </c>
      <c r="C24" s="8">
        <v>87</v>
      </c>
      <c r="D24" s="4">
        <v>67</v>
      </c>
      <c r="E24" s="5">
        <v>113</v>
      </c>
      <c r="F24" s="6">
        <v>180</v>
      </c>
    </row>
    <row r="25" spans="1:6" x14ac:dyDescent="0.15">
      <c r="A25" s="25" t="s">
        <v>293</v>
      </c>
      <c r="B25" s="13" t="s">
        <v>82</v>
      </c>
      <c r="C25" s="8">
        <v>32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58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43</v>
      </c>
      <c r="E27" s="5">
        <v>60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65</v>
      </c>
      <c r="E28" s="5">
        <v>75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54</v>
      </c>
      <c r="F29" s="6">
        <v>104</v>
      </c>
    </row>
    <row r="30" spans="1:6" x14ac:dyDescent="0.15">
      <c r="A30" s="25" t="s">
        <v>299</v>
      </c>
      <c r="B30" s="13" t="s">
        <v>87</v>
      </c>
      <c r="C30" s="8">
        <v>141</v>
      </c>
      <c r="D30" s="4">
        <v>199</v>
      </c>
      <c r="E30" s="5">
        <v>231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121</v>
      </c>
      <c r="E31" s="5">
        <v>131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191</v>
      </c>
      <c r="D32" s="4">
        <v>218</v>
      </c>
      <c r="E32" s="5">
        <v>238</v>
      </c>
      <c r="F32" s="6">
        <v>456</v>
      </c>
    </row>
    <row r="33" spans="1:6" x14ac:dyDescent="0.15">
      <c r="A33" s="25" t="s">
        <v>414</v>
      </c>
      <c r="B33" s="13" t="s">
        <v>8</v>
      </c>
      <c r="C33" s="8">
        <v>153</v>
      </c>
      <c r="D33" s="4">
        <v>171</v>
      </c>
      <c r="E33" s="5">
        <v>167</v>
      </c>
      <c r="F33" s="6">
        <v>338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106</v>
      </c>
      <c r="E34" s="5">
        <v>133</v>
      </c>
      <c r="F34" s="6">
        <v>239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118</v>
      </c>
      <c r="F36" s="6">
        <v>239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70</v>
      </c>
      <c r="E37" s="5">
        <v>81</v>
      </c>
      <c r="F37" s="6">
        <v>151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63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15</v>
      </c>
      <c r="E40" s="5">
        <v>90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88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81</v>
      </c>
      <c r="E42" s="5">
        <v>85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131</v>
      </c>
      <c r="E43" s="5">
        <v>142</v>
      </c>
      <c r="F43" s="6">
        <v>273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48</v>
      </c>
      <c r="E44" s="5">
        <v>46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89</v>
      </c>
      <c r="F45" s="6">
        <v>172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53</v>
      </c>
      <c r="F46" s="6">
        <v>94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103</v>
      </c>
      <c r="E47" s="5">
        <v>103</v>
      </c>
      <c r="F47" s="6">
        <v>206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94</v>
      </c>
      <c r="F48" s="6">
        <v>142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105</v>
      </c>
      <c r="F49" s="6">
        <v>180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70</v>
      </c>
      <c r="F50" s="6">
        <v>156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46</v>
      </c>
      <c r="E51" s="5">
        <v>23</v>
      </c>
      <c r="F51" s="6">
        <v>69</v>
      </c>
    </row>
    <row r="52" spans="1:6" x14ac:dyDescent="0.15">
      <c r="A52" s="25" t="s">
        <v>322</v>
      </c>
      <c r="B52" s="13" t="s">
        <v>24</v>
      </c>
      <c r="C52" s="8">
        <v>85</v>
      </c>
      <c r="D52" s="4">
        <v>132</v>
      </c>
      <c r="E52" s="5">
        <v>131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140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68</v>
      </c>
      <c r="D55" s="4">
        <v>96</v>
      </c>
      <c r="E55" s="5">
        <v>111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58</v>
      </c>
      <c r="E56" s="5">
        <v>65</v>
      </c>
      <c r="F56" s="6">
        <v>123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150</v>
      </c>
      <c r="E59" s="5">
        <v>181</v>
      </c>
      <c r="F59" s="6">
        <v>331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99</v>
      </c>
      <c r="E60" s="5">
        <v>115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74</v>
      </c>
      <c r="E62" s="5">
        <v>79</v>
      </c>
      <c r="F62" s="6">
        <v>153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59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58</v>
      </c>
      <c r="E64" s="5">
        <v>70</v>
      </c>
      <c r="F64" s="6">
        <v>128</v>
      </c>
    </row>
    <row r="65" spans="1:6" x14ac:dyDescent="0.15">
      <c r="A65" s="25" t="s">
        <v>335</v>
      </c>
      <c r="B65" s="13" t="s">
        <v>37</v>
      </c>
      <c r="C65" s="8">
        <v>47</v>
      </c>
      <c r="D65" s="4">
        <v>68</v>
      </c>
      <c r="E65" s="5">
        <v>70</v>
      </c>
      <c r="F65" s="6">
        <v>138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84</v>
      </c>
      <c r="E66" s="5">
        <v>84</v>
      </c>
      <c r="F66" s="6">
        <v>168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93</v>
      </c>
      <c r="E68" s="5">
        <v>111</v>
      </c>
      <c r="F68" s="6">
        <v>204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54</v>
      </c>
      <c r="E70" s="5">
        <v>58</v>
      </c>
      <c r="F70" s="6">
        <v>112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81</v>
      </c>
      <c r="F71" s="6">
        <v>153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81</v>
      </c>
      <c r="F72" s="6">
        <v>146</v>
      </c>
    </row>
    <row r="73" spans="1:6" x14ac:dyDescent="0.15">
      <c r="A73" s="25" t="s">
        <v>344</v>
      </c>
      <c r="B73" s="13" t="s">
        <v>45</v>
      </c>
      <c r="C73" s="8">
        <v>149</v>
      </c>
      <c r="D73" s="4">
        <v>177</v>
      </c>
      <c r="E73" s="5">
        <v>111</v>
      </c>
      <c r="F73" s="6">
        <v>288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30</v>
      </c>
      <c r="E74" s="5">
        <v>35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89</v>
      </c>
      <c r="D76" s="4">
        <v>120</v>
      </c>
      <c r="E76" s="5">
        <v>130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84</v>
      </c>
      <c r="E77" s="5">
        <v>89</v>
      </c>
      <c r="F77" s="6">
        <v>173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59</v>
      </c>
      <c r="E78" s="5">
        <v>59</v>
      </c>
      <c r="F78" s="6">
        <v>118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63</v>
      </c>
      <c r="E79" s="5">
        <v>60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78</v>
      </c>
      <c r="F80" s="6">
        <v>152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75</v>
      </c>
      <c r="E82" s="5">
        <v>74</v>
      </c>
      <c r="F82" s="6">
        <v>149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75</v>
      </c>
      <c r="E83" s="5">
        <v>82</v>
      </c>
      <c r="F83" s="6">
        <v>157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79</v>
      </c>
      <c r="E84" s="5">
        <v>76</v>
      </c>
      <c r="F84" s="6">
        <v>155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107</v>
      </c>
      <c r="E87" s="5">
        <v>109</v>
      </c>
      <c r="F87" s="6">
        <v>216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70</v>
      </c>
      <c r="F89" s="6">
        <v>132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87</v>
      </c>
      <c r="E90" s="5">
        <v>106</v>
      </c>
      <c r="F90" s="6">
        <v>193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63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134</v>
      </c>
      <c r="E93" s="5">
        <v>136</v>
      </c>
      <c r="F93" s="6">
        <v>270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175</v>
      </c>
      <c r="E94" s="5">
        <v>171</v>
      </c>
      <c r="F94" s="6">
        <v>346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94</v>
      </c>
      <c r="E95" s="5">
        <v>112</v>
      </c>
      <c r="F95" s="6">
        <v>206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124</v>
      </c>
      <c r="F96" s="6">
        <v>234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51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51</v>
      </c>
      <c r="E99" s="5">
        <v>50</v>
      </c>
      <c r="F99" s="6">
        <v>101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40</v>
      </c>
      <c r="E100" s="5">
        <v>40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226</v>
      </c>
      <c r="E101" s="5">
        <v>216</v>
      </c>
      <c r="F101" s="6">
        <v>442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45</v>
      </c>
      <c r="E102" s="5">
        <v>63</v>
      </c>
      <c r="F102" s="6">
        <v>108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244</v>
      </c>
      <c r="E103" s="5">
        <v>218</v>
      </c>
      <c r="F103" s="6">
        <v>462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93</v>
      </c>
      <c r="E104" s="5">
        <v>102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79</v>
      </c>
      <c r="E105" s="5">
        <v>95</v>
      </c>
      <c r="F105" s="6">
        <v>174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92</v>
      </c>
      <c r="E107" s="5">
        <v>92</v>
      </c>
      <c r="F107" s="6">
        <v>184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66</v>
      </c>
      <c r="E109" s="5">
        <v>53</v>
      </c>
      <c r="F109" s="6">
        <v>119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148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80</v>
      </c>
      <c r="F111" s="6">
        <v>153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50</v>
      </c>
      <c r="F112" s="6">
        <v>96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87</v>
      </c>
      <c r="F113" s="6">
        <v>175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53</v>
      </c>
      <c r="F114" s="6">
        <v>88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49</v>
      </c>
      <c r="E116" s="5">
        <v>64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95</v>
      </c>
      <c r="E117" s="5">
        <v>99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49</v>
      </c>
      <c r="E118" s="5">
        <v>41</v>
      </c>
      <c r="F118" s="6">
        <v>90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44</v>
      </c>
      <c r="F119" s="6">
        <v>100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74</v>
      </c>
      <c r="E122" s="5">
        <v>70</v>
      </c>
      <c r="F122" s="6">
        <v>144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69</v>
      </c>
      <c r="F123" s="6">
        <v>128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67</v>
      </c>
      <c r="F124" s="6">
        <v>128</v>
      </c>
    </row>
    <row r="125" spans="1:6" x14ac:dyDescent="0.15">
      <c r="A125" s="25" t="s">
        <v>402</v>
      </c>
      <c r="B125" s="13" t="s">
        <v>126</v>
      </c>
      <c r="C125" s="8">
        <v>95</v>
      </c>
      <c r="D125" s="4">
        <v>80</v>
      </c>
      <c r="E125" s="5">
        <v>104</v>
      </c>
      <c r="F125" s="6">
        <v>184</v>
      </c>
    </row>
    <row r="126" spans="1:6" x14ac:dyDescent="0.15">
      <c r="A126" s="25" t="s">
        <v>403</v>
      </c>
      <c r="B126" s="13" t="s">
        <v>127</v>
      </c>
      <c r="C126" s="8">
        <v>44</v>
      </c>
      <c r="D126" s="4">
        <v>56</v>
      </c>
      <c r="E126" s="5">
        <v>55</v>
      </c>
      <c r="F126" s="6">
        <v>111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55</v>
      </c>
      <c r="F127" s="6">
        <v>98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61</v>
      </c>
      <c r="F128" s="6">
        <v>113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75</v>
      </c>
      <c r="E129" s="5">
        <v>87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76</v>
      </c>
      <c r="F130" s="6">
        <v>131</v>
      </c>
    </row>
    <row r="131" spans="1:6" x14ac:dyDescent="0.15">
      <c r="A131" s="25" t="s">
        <v>408</v>
      </c>
      <c r="B131" s="13" t="s">
        <v>132</v>
      </c>
      <c r="C131" s="8">
        <v>97</v>
      </c>
      <c r="D131" s="4">
        <v>15</v>
      </c>
      <c r="E131" s="5">
        <v>82</v>
      </c>
      <c r="F131" s="6">
        <v>97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59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58</v>
      </c>
      <c r="F134" s="6">
        <v>103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8944</v>
      </c>
      <c r="D138" s="51">
        <f t="shared" ref="D138:F138" si="0">SUM(D4:D137)</f>
        <v>11516</v>
      </c>
      <c r="E138" s="52">
        <f t="shared" si="0"/>
        <v>12468</v>
      </c>
      <c r="F138" s="53">
        <f t="shared" si="0"/>
        <v>23984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I132" sqref="I13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240</v>
      </c>
      <c r="D5" s="4">
        <v>316</v>
      </c>
      <c r="E5" s="5">
        <v>324</v>
      </c>
      <c r="F5" s="6">
        <v>640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152</v>
      </c>
      <c r="E6" s="5">
        <v>165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170</v>
      </c>
      <c r="E7" s="5">
        <v>174</v>
      </c>
      <c r="F7" s="6">
        <v>344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100</v>
      </c>
      <c r="F8" s="6">
        <v>192</v>
      </c>
    </row>
    <row r="9" spans="1:34" x14ac:dyDescent="0.15">
      <c r="A9" s="25" t="s">
        <v>277</v>
      </c>
      <c r="B9" s="13" t="s">
        <v>67</v>
      </c>
      <c r="C9" s="8">
        <v>276</v>
      </c>
      <c r="D9" s="4">
        <v>377</v>
      </c>
      <c r="E9" s="5">
        <v>379</v>
      </c>
      <c r="F9" s="6">
        <v>756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40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215</v>
      </c>
      <c r="D11" s="4">
        <v>251</v>
      </c>
      <c r="E11" s="5">
        <v>290</v>
      </c>
      <c r="F11" s="6">
        <v>541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59</v>
      </c>
      <c r="D13" s="4">
        <v>66</v>
      </c>
      <c r="E13" s="5">
        <v>85</v>
      </c>
      <c r="F13" s="6">
        <v>151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53</v>
      </c>
      <c r="E14" s="5">
        <v>60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240</v>
      </c>
      <c r="E15" s="5">
        <v>211</v>
      </c>
      <c r="F15" s="6">
        <v>451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282</v>
      </c>
      <c r="E16" s="5">
        <v>324</v>
      </c>
      <c r="F16" s="6">
        <v>606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23</v>
      </c>
      <c r="E17" s="5">
        <v>31</v>
      </c>
      <c r="F17" s="6">
        <v>54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110</v>
      </c>
      <c r="E18" s="5">
        <v>114</v>
      </c>
      <c r="F18" s="6">
        <v>224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56</v>
      </c>
      <c r="E19" s="5">
        <v>56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200</v>
      </c>
      <c r="E20" s="5">
        <v>240</v>
      </c>
      <c r="F20" s="6">
        <v>440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98</v>
      </c>
      <c r="E23" s="5">
        <v>106</v>
      </c>
      <c r="F23" s="6">
        <v>204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111</v>
      </c>
      <c r="F24" s="6">
        <v>176</v>
      </c>
    </row>
    <row r="25" spans="1:6" x14ac:dyDescent="0.15">
      <c r="A25" s="25" t="s">
        <v>293</v>
      </c>
      <c r="B25" s="13" t="s">
        <v>82</v>
      </c>
      <c r="C25" s="8">
        <v>32</v>
      </c>
      <c r="D25" s="4">
        <v>44</v>
      </c>
      <c r="E25" s="5">
        <v>36</v>
      </c>
      <c r="F25" s="6">
        <v>80</v>
      </c>
    </row>
    <row r="26" spans="1:6" x14ac:dyDescent="0.15">
      <c r="A26" s="25" t="s">
        <v>294</v>
      </c>
      <c r="B26" s="13" t="s">
        <v>83</v>
      </c>
      <c r="C26" s="8">
        <v>48</v>
      </c>
      <c r="D26" s="4">
        <v>26</v>
      </c>
      <c r="E26" s="5">
        <v>56</v>
      </c>
      <c r="F26" s="6">
        <v>82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44</v>
      </c>
      <c r="E27" s="5">
        <v>59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65</v>
      </c>
      <c r="E28" s="5">
        <v>74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51</v>
      </c>
      <c r="E29" s="5">
        <v>54</v>
      </c>
      <c r="F29" s="6">
        <v>105</v>
      </c>
    </row>
    <row r="30" spans="1:6" x14ac:dyDescent="0.15">
      <c r="A30" s="25" t="s">
        <v>299</v>
      </c>
      <c r="B30" s="13" t="s">
        <v>87</v>
      </c>
      <c r="C30" s="8">
        <v>142</v>
      </c>
      <c r="D30" s="4">
        <v>199</v>
      </c>
      <c r="E30" s="5">
        <v>234</v>
      </c>
      <c r="F30" s="6">
        <v>433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121</v>
      </c>
      <c r="E31" s="5">
        <v>132</v>
      </c>
      <c r="F31" s="6">
        <v>253</v>
      </c>
    </row>
    <row r="32" spans="1:6" x14ac:dyDescent="0.15">
      <c r="A32" s="25" t="s">
        <v>413</v>
      </c>
      <c r="B32" s="13" t="s">
        <v>7</v>
      </c>
      <c r="C32" s="8">
        <v>196</v>
      </c>
      <c r="D32" s="4">
        <v>223</v>
      </c>
      <c r="E32" s="5">
        <v>239</v>
      </c>
      <c r="F32" s="6">
        <v>462</v>
      </c>
    </row>
    <row r="33" spans="1:6" x14ac:dyDescent="0.15">
      <c r="A33" s="25" t="s">
        <v>414</v>
      </c>
      <c r="B33" s="13" t="s">
        <v>8</v>
      </c>
      <c r="C33" s="8">
        <v>154</v>
      </c>
      <c r="D33" s="4">
        <v>172</v>
      </c>
      <c r="E33" s="5">
        <v>165</v>
      </c>
      <c r="F33" s="6">
        <v>337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107</v>
      </c>
      <c r="E34" s="5">
        <v>133</v>
      </c>
      <c r="F34" s="6">
        <v>240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118</v>
      </c>
      <c r="F36" s="6">
        <v>239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69</v>
      </c>
      <c r="E37" s="5">
        <v>80</v>
      </c>
      <c r="F37" s="6">
        <v>149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64</v>
      </c>
      <c r="F38" s="6">
        <v>134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14</v>
      </c>
      <c r="E40" s="5">
        <v>90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89</v>
      </c>
      <c r="F41" s="6">
        <v>169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80</v>
      </c>
      <c r="E42" s="5">
        <v>85</v>
      </c>
      <c r="F42" s="6">
        <v>165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130</v>
      </c>
      <c r="E43" s="5">
        <v>142</v>
      </c>
      <c r="F43" s="6">
        <v>272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48</v>
      </c>
      <c r="E44" s="5">
        <v>46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88</v>
      </c>
      <c r="F45" s="6">
        <v>171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94</v>
      </c>
      <c r="F48" s="6">
        <v>142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77</v>
      </c>
      <c r="E49" s="5">
        <v>106</v>
      </c>
      <c r="F49" s="6">
        <v>183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86</v>
      </c>
      <c r="E50" s="5">
        <v>69</v>
      </c>
      <c r="F50" s="6">
        <v>155</v>
      </c>
    </row>
    <row r="51" spans="1:6" x14ac:dyDescent="0.15">
      <c r="A51" s="25" t="s">
        <v>320</v>
      </c>
      <c r="B51" s="13" t="s">
        <v>23</v>
      </c>
      <c r="C51" s="8">
        <v>54</v>
      </c>
      <c r="D51" s="4">
        <v>44</v>
      </c>
      <c r="E51" s="5">
        <v>22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84</v>
      </c>
      <c r="D52" s="4">
        <v>133</v>
      </c>
      <c r="E52" s="5">
        <v>129</v>
      </c>
      <c r="F52" s="6">
        <v>262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140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68</v>
      </c>
      <c r="D55" s="4">
        <v>96</v>
      </c>
      <c r="E55" s="5">
        <v>111</v>
      </c>
      <c r="F55" s="6">
        <v>207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63</v>
      </c>
      <c r="F56" s="6">
        <v>120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179</v>
      </c>
      <c r="F59" s="6">
        <v>328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100</v>
      </c>
      <c r="E60" s="5">
        <v>115</v>
      </c>
      <c r="F60" s="6">
        <v>215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74</v>
      </c>
      <c r="E62" s="5">
        <v>79</v>
      </c>
      <c r="F62" s="6">
        <v>153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59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58</v>
      </c>
      <c r="E64" s="5">
        <v>70</v>
      </c>
      <c r="F64" s="6">
        <v>128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67</v>
      </c>
      <c r="E65" s="5">
        <v>69</v>
      </c>
      <c r="F65" s="6">
        <v>136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82</v>
      </c>
      <c r="E66" s="5">
        <v>84</v>
      </c>
      <c r="F66" s="6">
        <v>166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128</v>
      </c>
      <c r="F67" s="6">
        <v>265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89</v>
      </c>
      <c r="E68" s="5">
        <v>110</v>
      </c>
      <c r="F68" s="6">
        <v>199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53</v>
      </c>
      <c r="E70" s="5">
        <v>56</v>
      </c>
      <c r="F70" s="6">
        <v>109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79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43</v>
      </c>
      <c r="D72" s="4">
        <v>65</v>
      </c>
      <c r="E72" s="5">
        <v>81</v>
      </c>
      <c r="F72" s="6">
        <v>146</v>
      </c>
    </row>
    <row r="73" spans="1:6" x14ac:dyDescent="0.15">
      <c r="A73" s="25" t="s">
        <v>344</v>
      </c>
      <c r="B73" s="13" t="s">
        <v>45</v>
      </c>
      <c r="C73" s="8">
        <v>155</v>
      </c>
      <c r="D73" s="4">
        <v>183</v>
      </c>
      <c r="E73" s="5">
        <v>112</v>
      </c>
      <c r="F73" s="6">
        <v>295</v>
      </c>
    </row>
    <row r="74" spans="1:6" x14ac:dyDescent="0.15">
      <c r="A74" s="25" t="s">
        <v>346</v>
      </c>
      <c r="B74" s="13" t="s">
        <v>46</v>
      </c>
      <c r="C74" s="8">
        <v>24</v>
      </c>
      <c r="D74" s="4">
        <v>29</v>
      </c>
      <c r="E74" s="5">
        <v>35</v>
      </c>
      <c r="F74" s="6">
        <v>64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89</v>
      </c>
      <c r="D76" s="4">
        <v>120</v>
      </c>
      <c r="E76" s="5">
        <v>129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83</v>
      </c>
      <c r="E77" s="5">
        <v>89</v>
      </c>
      <c r="F77" s="6">
        <v>172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63</v>
      </c>
      <c r="E79" s="5">
        <v>62</v>
      </c>
      <c r="F79" s="6">
        <v>125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74</v>
      </c>
      <c r="E81" s="5">
        <v>68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75</v>
      </c>
      <c r="E82" s="5">
        <v>74</v>
      </c>
      <c r="F82" s="6">
        <v>149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75</v>
      </c>
      <c r="E83" s="5">
        <v>80</v>
      </c>
      <c r="F83" s="6">
        <v>155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79</v>
      </c>
      <c r="E84" s="5">
        <v>76</v>
      </c>
      <c r="F84" s="6">
        <v>155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61</v>
      </c>
      <c r="E86" s="5">
        <v>72</v>
      </c>
      <c r="F86" s="6">
        <v>133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105</v>
      </c>
      <c r="E87" s="5">
        <v>108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35</v>
      </c>
      <c r="F88" s="6">
        <v>69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85</v>
      </c>
      <c r="E90" s="5">
        <v>104</v>
      </c>
      <c r="F90" s="6">
        <v>189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103</v>
      </c>
      <c r="E91" s="5">
        <v>90</v>
      </c>
      <c r="F91" s="6">
        <v>193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62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132</v>
      </c>
      <c r="E93" s="5">
        <v>134</v>
      </c>
      <c r="F93" s="6">
        <v>266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174</v>
      </c>
      <c r="E94" s="5">
        <v>171</v>
      </c>
      <c r="F94" s="6">
        <v>345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94</v>
      </c>
      <c r="E95" s="5">
        <v>112</v>
      </c>
      <c r="F95" s="6">
        <v>206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123</v>
      </c>
      <c r="F96" s="6">
        <v>233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49</v>
      </c>
      <c r="E97" s="5">
        <v>36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51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50</v>
      </c>
      <c r="E99" s="5">
        <v>49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40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222</v>
      </c>
      <c r="E101" s="5">
        <v>216</v>
      </c>
      <c r="F101" s="6">
        <v>438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44</v>
      </c>
      <c r="E102" s="5">
        <v>63</v>
      </c>
      <c r="F102" s="6">
        <v>107</v>
      </c>
    </row>
    <row r="103" spans="1:6" x14ac:dyDescent="0.15">
      <c r="A103" s="25" t="s">
        <v>376</v>
      </c>
      <c r="B103" s="13" t="s">
        <v>105</v>
      </c>
      <c r="C103" s="8">
        <v>174</v>
      </c>
      <c r="D103" s="4">
        <v>246</v>
      </c>
      <c r="E103" s="5">
        <v>221</v>
      </c>
      <c r="F103" s="6">
        <v>467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92</v>
      </c>
      <c r="E104" s="5">
        <v>99</v>
      </c>
      <c r="F104" s="6">
        <v>191</v>
      </c>
    </row>
    <row r="105" spans="1:6" x14ac:dyDescent="0.15">
      <c r="A105" s="25" t="s">
        <v>378</v>
      </c>
      <c r="B105" s="13" t="s">
        <v>107</v>
      </c>
      <c r="C105" s="8">
        <v>61</v>
      </c>
      <c r="D105" s="4">
        <v>78</v>
      </c>
      <c r="E105" s="5">
        <v>94</v>
      </c>
      <c r="F105" s="6">
        <v>172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91</v>
      </c>
      <c r="E107" s="5">
        <v>92</v>
      </c>
      <c r="F107" s="6">
        <v>183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62</v>
      </c>
      <c r="E109" s="5">
        <v>52</v>
      </c>
      <c r="F109" s="6">
        <v>114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149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80</v>
      </c>
      <c r="F111" s="6">
        <v>153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46</v>
      </c>
      <c r="E112" s="5">
        <v>50</v>
      </c>
      <c r="F112" s="6">
        <v>96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90</v>
      </c>
      <c r="E113" s="5">
        <v>88</v>
      </c>
      <c r="F113" s="6">
        <v>178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52</v>
      </c>
      <c r="F114" s="6">
        <v>87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64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99</v>
      </c>
      <c r="F117" s="6">
        <v>193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47</v>
      </c>
      <c r="E118" s="5">
        <v>41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44</v>
      </c>
      <c r="F119" s="6">
        <v>100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72</v>
      </c>
      <c r="E122" s="5">
        <v>70</v>
      </c>
      <c r="F122" s="6">
        <v>142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69</v>
      </c>
      <c r="F123" s="6">
        <v>128</v>
      </c>
    </row>
    <row r="124" spans="1:6" x14ac:dyDescent="0.15">
      <c r="A124" s="25" t="s">
        <v>401</v>
      </c>
      <c r="B124" s="13" t="s">
        <v>125</v>
      </c>
      <c r="C124" s="8">
        <v>52</v>
      </c>
      <c r="D124" s="4">
        <v>61</v>
      </c>
      <c r="E124" s="5">
        <v>67</v>
      </c>
      <c r="F124" s="6">
        <v>128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79</v>
      </c>
      <c r="E125" s="5">
        <v>104</v>
      </c>
      <c r="F125" s="6">
        <v>183</v>
      </c>
    </row>
    <row r="126" spans="1:6" x14ac:dyDescent="0.15">
      <c r="A126" s="25" t="s">
        <v>403</v>
      </c>
      <c r="B126" s="13" t="s">
        <v>127</v>
      </c>
      <c r="C126" s="8">
        <v>43</v>
      </c>
      <c r="D126" s="4">
        <v>54</v>
      </c>
      <c r="E126" s="5">
        <v>54</v>
      </c>
      <c r="F126" s="6">
        <v>108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53</v>
      </c>
      <c r="F127" s="6">
        <v>96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60</v>
      </c>
      <c r="F128" s="6">
        <v>112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75</v>
      </c>
      <c r="E129" s="5">
        <v>88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55</v>
      </c>
      <c r="E130" s="5">
        <v>76</v>
      </c>
      <c r="F130" s="6">
        <v>131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15</v>
      </c>
      <c r="E131" s="5">
        <v>85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59</v>
      </c>
      <c r="F132" s="6">
        <v>133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25</v>
      </c>
      <c r="D136" s="4">
        <v>31</v>
      </c>
      <c r="E136" s="5">
        <v>31</v>
      </c>
      <c r="F136" s="6">
        <v>62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8954</v>
      </c>
      <c r="D138" s="51">
        <f t="shared" ref="D138:F138" si="0">SUM(D4:D137)</f>
        <v>11478</v>
      </c>
      <c r="E138" s="52">
        <f t="shared" si="0"/>
        <v>12429</v>
      </c>
      <c r="F138" s="53">
        <f t="shared" si="0"/>
        <v>23907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A4" sqref="A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234</v>
      </c>
      <c r="D5" s="4">
        <v>313</v>
      </c>
      <c r="E5" s="5">
        <v>317</v>
      </c>
      <c r="F5" s="6">
        <v>630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152</v>
      </c>
      <c r="E6" s="5">
        <v>166</v>
      </c>
      <c r="F6" s="6">
        <v>318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169</v>
      </c>
      <c r="E7" s="5">
        <v>176</v>
      </c>
      <c r="F7" s="6">
        <v>345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100</v>
      </c>
      <c r="F8" s="6">
        <v>192</v>
      </c>
    </row>
    <row r="9" spans="1:34" x14ac:dyDescent="0.15">
      <c r="A9" s="25" t="s">
        <v>277</v>
      </c>
      <c r="B9" s="13" t="s">
        <v>67</v>
      </c>
      <c r="C9" s="8">
        <v>279</v>
      </c>
      <c r="D9" s="4">
        <v>382</v>
      </c>
      <c r="E9" s="5">
        <v>379</v>
      </c>
      <c r="F9" s="6">
        <v>761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40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251</v>
      </c>
      <c r="E11" s="5">
        <v>289</v>
      </c>
      <c r="F11" s="6">
        <v>540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58</v>
      </c>
      <c r="D13" s="4">
        <v>66</v>
      </c>
      <c r="E13" s="5">
        <v>82</v>
      </c>
      <c r="F13" s="6">
        <v>148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53</v>
      </c>
      <c r="E14" s="5">
        <v>60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240</v>
      </c>
      <c r="E15" s="5">
        <v>211</v>
      </c>
      <c r="F15" s="6">
        <v>451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283</v>
      </c>
      <c r="E16" s="5">
        <v>323</v>
      </c>
      <c r="F16" s="6">
        <v>606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25</v>
      </c>
      <c r="E17" s="5">
        <v>31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110</v>
      </c>
      <c r="E18" s="5">
        <v>113</v>
      </c>
      <c r="F18" s="6">
        <v>223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56</v>
      </c>
      <c r="E19" s="5">
        <v>56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198</v>
      </c>
      <c r="E20" s="5">
        <v>237</v>
      </c>
      <c r="F20" s="6">
        <v>435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66</v>
      </c>
      <c r="D23" s="4">
        <v>97</v>
      </c>
      <c r="E23" s="5">
        <v>106</v>
      </c>
      <c r="F23" s="6">
        <v>203</v>
      </c>
    </row>
    <row r="24" spans="1:6" x14ac:dyDescent="0.15">
      <c r="A24" s="25" t="s">
        <v>292</v>
      </c>
      <c r="B24" s="13" t="s">
        <v>81</v>
      </c>
      <c r="C24" s="8">
        <v>85</v>
      </c>
      <c r="D24" s="4">
        <v>63</v>
      </c>
      <c r="E24" s="5">
        <v>110</v>
      </c>
      <c r="F24" s="6">
        <v>173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56</v>
      </c>
      <c r="F26" s="6">
        <v>83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44</v>
      </c>
      <c r="E27" s="5">
        <v>59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73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53</v>
      </c>
      <c r="F29" s="6">
        <v>103</v>
      </c>
    </row>
    <row r="30" spans="1:6" x14ac:dyDescent="0.15">
      <c r="A30" s="25" t="s">
        <v>299</v>
      </c>
      <c r="B30" s="13" t="s">
        <v>87</v>
      </c>
      <c r="C30" s="8">
        <v>142</v>
      </c>
      <c r="D30" s="4">
        <v>199</v>
      </c>
      <c r="E30" s="5">
        <v>232</v>
      </c>
      <c r="F30" s="6">
        <v>431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120</v>
      </c>
      <c r="E31" s="5">
        <v>132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199</v>
      </c>
      <c r="D32" s="4">
        <v>224</v>
      </c>
      <c r="E32" s="5">
        <v>238</v>
      </c>
      <c r="F32" s="6">
        <v>462</v>
      </c>
    </row>
    <row r="33" spans="1:6" x14ac:dyDescent="0.15">
      <c r="A33" s="25" t="s">
        <v>414</v>
      </c>
      <c r="B33" s="13" t="s">
        <v>8</v>
      </c>
      <c r="C33" s="8">
        <v>153</v>
      </c>
      <c r="D33" s="4">
        <v>171</v>
      </c>
      <c r="E33" s="5">
        <v>166</v>
      </c>
      <c r="F33" s="6">
        <v>337</v>
      </c>
    </row>
    <row r="34" spans="1:6" x14ac:dyDescent="0.15">
      <c r="A34" s="25" t="s">
        <v>301</v>
      </c>
      <c r="B34" s="13" t="s">
        <v>9</v>
      </c>
      <c r="C34" s="8">
        <v>91</v>
      </c>
      <c r="D34" s="4">
        <v>105</v>
      </c>
      <c r="E34" s="5">
        <v>133</v>
      </c>
      <c r="F34" s="6">
        <v>238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117</v>
      </c>
      <c r="F36" s="6">
        <v>238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69</v>
      </c>
      <c r="E37" s="5">
        <v>80</v>
      </c>
      <c r="F37" s="6">
        <v>149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63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16</v>
      </c>
      <c r="E40" s="5">
        <v>89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80</v>
      </c>
      <c r="E41" s="5">
        <v>89</v>
      </c>
      <c r="F41" s="6">
        <v>169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80</v>
      </c>
      <c r="E42" s="5">
        <v>86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141</v>
      </c>
      <c r="F43" s="6">
        <v>270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48</v>
      </c>
      <c r="E44" s="5">
        <v>46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88</v>
      </c>
      <c r="F45" s="6">
        <v>171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53</v>
      </c>
      <c r="F46" s="6">
        <v>94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102</v>
      </c>
      <c r="E47" s="5">
        <v>104</v>
      </c>
      <c r="F47" s="6">
        <v>206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94</v>
      </c>
      <c r="F48" s="6">
        <v>142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76</v>
      </c>
      <c r="E49" s="5">
        <v>106</v>
      </c>
      <c r="F49" s="6">
        <v>182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85</v>
      </c>
      <c r="E50" s="5">
        <v>69</v>
      </c>
      <c r="F50" s="6">
        <v>154</v>
      </c>
    </row>
    <row r="51" spans="1:6" x14ac:dyDescent="0.15">
      <c r="A51" s="25" t="s">
        <v>320</v>
      </c>
      <c r="B51" s="13" t="s">
        <v>23</v>
      </c>
      <c r="C51" s="8">
        <v>58</v>
      </c>
      <c r="D51" s="4">
        <v>49</v>
      </c>
      <c r="E51" s="5">
        <v>21</v>
      </c>
      <c r="F51" s="6">
        <v>70</v>
      </c>
    </row>
    <row r="52" spans="1:6" x14ac:dyDescent="0.15">
      <c r="A52" s="25" t="s">
        <v>322</v>
      </c>
      <c r="B52" s="13" t="s">
        <v>24</v>
      </c>
      <c r="C52" s="8">
        <v>84</v>
      </c>
      <c r="D52" s="4">
        <v>134</v>
      </c>
      <c r="E52" s="5">
        <v>129</v>
      </c>
      <c r="F52" s="6">
        <v>263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140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111</v>
      </c>
      <c r="F55" s="6">
        <v>206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179</v>
      </c>
      <c r="F59" s="6">
        <v>328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101</v>
      </c>
      <c r="E60" s="5">
        <v>115</v>
      </c>
      <c r="F60" s="6">
        <v>216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58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58</v>
      </c>
      <c r="E64" s="5">
        <v>70</v>
      </c>
      <c r="F64" s="6">
        <v>128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66</v>
      </c>
      <c r="E65" s="5">
        <v>68</v>
      </c>
      <c r="F65" s="6">
        <v>134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82</v>
      </c>
      <c r="E66" s="5">
        <v>84</v>
      </c>
      <c r="F66" s="6">
        <v>166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109</v>
      </c>
      <c r="F68" s="6">
        <v>197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53</v>
      </c>
      <c r="E70" s="5">
        <v>56</v>
      </c>
      <c r="F70" s="6">
        <v>109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79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154</v>
      </c>
      <c r="D73" s="4">
        <v>182</v>
      </c>
      <c r="E73" s="5">
        <v>112</v>
      </c>
      <c r="F73" s="6">
        <v>294</v>
      </c>
    </row>
    <row r="74" spans="1:6" x14ac:dyDescent="0.15">
      <c r="A74" s="25" t="s">
        <v>346</v>
      </c>
      <c r="B74" s="13" t="s">
        <v>46</v>
      </c>
      <c r="C74" s="8">
        <v>25</v>
      </c>
      <c r="D74" s="4">
        <v>30</v>
      </c>
      <c r="E74" s="5">
        <v>35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90</v>
      </c>
      <c r="D76" s="4">
        <v>120</v>
      </c>
      <c r="E76" s="5">
        <v>129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83</v>
      </c>
      <c r="E77" s="5">
        <v>89</v>
      </c>
      <c r="F77" s="6">
        <v>172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57</v>
      </c>
      <c r="F78" s="6">
        <v>115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62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74</v>
      </c>
      <c r="E80" s="5">
        <v>76</v>
      </c>
      <c r="F80" s="6">
        <v>150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75</v>
      </c>
      <c r="E81" s="5">
        <v>69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75</v>
      </c>
      <c r="E82" s="5">
        <v>74</v>
      </c>
      <c r="F82" s="6">
        <v>149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75</v>
      </c>
      <c r="E83" s="5">
        <v>80</v>
      </c>
      <c r="F83" s="6">
        <v>155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76</v>
      </c>
      <c r="F84" s="6">
        <v>154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35</v>
      </c>
      <c r="F85" s="6">
        <v>71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61</v>
      </c>
      <c r="E86" s="5">
        <v>73</v>
      </c>
      <c r="F86" s="6">
        <v>134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105</v>
      </c>
      <c r="E87" s="5">
        <v>108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35</v>
      </c>
      <c r="F88" s="6">
        <v>68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85</v>
      </c>
      <c r="E90" s="5">
        <v>105</v>
      </c>
      <c r="F90" s="6">
        <v>190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62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132</v>
      </c>
      <c r="E93" s="5">
        <v>134</v>
      </c>
      <c r="F93" s="6">
        <v>266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171</v>
      </c>
      <c r="F94" s="6">
        <v>342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94</v>
      </c>
      <c r="E95" s="5">
        <v>112</v>
      </c>
      <c r="F95" s="6">
        <v>206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109</v>
      </c>
      <c r="E96" s="5">
        <v>122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49</v>
      </c>
      <c r="E97" s="5">
        <v>36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51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50</v>
      </c>
      <c r="E99" s="5">
        <v>49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40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216</v>
      </c>
      <c r="E101" s="5">
        <v>216</v>
      </c>
      <c r="F101" s="6">
        <v>432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43</v>
      </c>
      <c r="E102" s="5">
        <v>63</v>
      </c>
      <c r="F102" s="6">
        <v>106</v>
      </c>
    </row>
    <row r="103" spans="1:6" x14ac:dyDescent="0.15">
      <c r="A103" s="25" t="s">
        <v>376</v>
      </c>
      <c r="B103" s="13" t="s">
        <v>105</v>
      </c>
      <c r="C103" s="8">
        <v>177</v>
      </c>
      <c r="D103" s="4">
        <v>247</v>
      </c>
      <c r="E103" s="5">
        <v>220</v>
      </c>
      <c r="F103" s="6">
        <v>467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95</v>
      </c>
      <c r="E104" s="5">
        <v>101</v>
      </c>
      <c r="F104" s="6">
        <v>196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77</v>
      </c>
      <c r="E105" s="5">
        <v>94</v>
      </c>
      <c r="F105" s="6">
        <v>171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90</v>
      </c>
      <c r="E107" s="5">
        <v>92</v>
      </c>
      <c r="F107" s="6">
        <v>182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60</v>
      </c>
      <c r="E109" s="5">
        <v>51</v>
      </c>
      <c r="F109" s="6">
        <v>111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149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73</v>
      </c>
      <c r="E111" s="5">
        <v>80</v>
      </c>
      <c r="F111" s="6">
        <v>153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90</v>
      </c>
      <c r="E113" s="5">
        <v>87</v>
      </c>
      <c r="F113" s="6">
        <v>177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35</v>
      </c>
      <c r="E114" s="5">
        <v>52</v>
      </c>
      <c r="F114" s="6">
        <v>87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46</v>
      </c>
      <c r="E115" s="5">
        <v>53</v>
      </c>
      <c r="F115" s="6">
        <v>99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64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99</v>
      </c>
      <c r="F117" s="6">
        <v>193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47</v>
      </c>
      <c r="E118" s="5">
        <v>41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43</v>
      </c>
      <c r="F119" s="6">
        <v>99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56</v>
      </c>
      <c r="E121" s="5">
        <v>57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72</v>
      </c>
      <c r="E122" s="5">
        <v>70</v>
      </c>
      <c r="F122" s="6">
        <v>142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69</v>
      </c>
      <c r="F123" s="6">
        <v>128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60</v>
      </c>
      <c r="E124" s="5">
        <v>67</v>
      </c>
      <c r="F124" s="6">
        <v>127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79</v>
      </c>
      <c r="E125" s="5">
        <v>102</v>
      </c>
      <c r="F125" s="6">
        <v>181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53</v>
      </c>
      <c r="F127" s="6">
        <v>96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52</v>
      </c>
      <c r="E128" s="5">
        <v>59</v>
      </c>
      <c r="F128" s="6">
        <v>111</v>
      </c>
    </row>
    <row r="129" spans="1:6" x14ac:dyDescent="0.15">
      <c r="A129" s="25" t="s">
        <v>406</v>
      </c>
      <c r="B129" s="13" t="s">
        <v>130</v>
      </c>
      <c r="C129" s="8">
        <v>52</v>
      </c>
      <c r="D129" s="4">
        <v>75</v>
      </c>
      <c r="E129" s="5">
        <v>87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8953</v>
      </c>
      <c r="D138" s="51">
        <f t="shared" ref="D138:F138" si="0">SUM(D4:D137)</f>
        <v>11461</v>
      </c>
      <c r="E138" s="52">
        <f t="shared" si="0"/>
        <v>12402</v>
      </c>
      <c r="F138" s="53">
        <f t="shared" si="0"/>
        <v>23863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K139" sqref="K139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236</v>
      </c>
      <c r="D5" s="4">
        <v>315</v>
      </c>
      <c r="E5" s="5">
        <v>317</v>
      </c>
      <c r="F5" s="6">
        <v>632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152</v>
      </c>
      <c r="E6" s="5">
        <v>166</v>
      </c>
      <c r="F6" s="6">
        <v>318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169</v>
      </c>
      <c r="E7" s="5">
        <v>177</v>
      </c>
      <c r="F7" s="6">
        <v>346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98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279</v>
      </c>
      <c r="D9" s="4">
        <v>381</v>
      </c>
      <c r="E9" s="5">
        <v>378</v>
      </c>
      <c r="F9" s="6">
        <v>759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40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251</v>
      </c>
      <c r="E11" s="5">
        <v>289</v>
      </c>
      <c r="F11" s="6">
        <v>540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58</v>
      </c>
      <c r="D13" s="4">
        <v>66</v>
      </c>
      <c r="E13" s="5">
        <v>82</v>
      </c>
      <c r="F13" s="6">
        <v>148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60</v>
      </c>
      <c r="F14" s="6">
        <v>114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239</v>
      </c>
      <c r="E15" s="5">
        <v>210</v>
      </c>
      <c r="F15" s="6">
        <v>449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282</v>
      </c>
      <c r="E16" s="5">
        <v>322</v>
      </c>
      <c r="F16" s="6">
        <v>604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25</v>
      </c>
      <c r="E17" s="5">
        <v>31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110</v>
      </c>
      <c r="E18" s="5">
        <v>112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56</v>
      </c>
      <c r="E19" s="5">
        <v>56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200</v>
      </c>
      <c r="E20" s="5">
        <v>235</v>
      </c>
      <c r="F20" s="6">
        <v>435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96</v>
      </c>
      <c r="E23" s="5">
        <v>105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85</v>
      </c>
      <c r="D24" s="4">
        <v>63</v>
      </c>
      <c r="E24" s="5">
        <v>111</v>
      </c>
      <c r="F24" s="6">
        <v>174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56</v>
      </c>
      <c r="F26" s="6">
        <v>83</v>
      </c>
    </row>
    <row r="27" spans="1:6" x14ac:dyDescent="0.15">
      <c r="A27" s="25" t="s">
        <v>295</v>
      </c>
      <c r="B27" s="13" t="s">
        <v>84</v>
      </c>
      <c r="C27" s="8">
        <v>69</v>
      </c>
      <c r="D27" s="4">
        <v>44</v>
      </c>
      <c r="E27" s="5">
        <v>58</v>
      </c>
      <c r="F27" s="6">
        <v>102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73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53</v>
      </c>
      <c r="F29" s="6">
        <v>103</v>
      </c>
    </row>
    <row r="30" spans="1:6" x14ac:dyDescent="0.15">
      <c r="A30" s="25" t="s">
        <v>299</v>
      </c>
      <c r="B30" s="13" t="s">
        <v>87</v>
      </c>
      <c r="C30" s="8">
        <v>142</v>
      </c>
      <c r="D30" s="4">
        <v>198</v>
      </c>
      <c r="E30" s="5">
        <v>232</v>
      </c>
      <c r="F30" s="6">
        <v>430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120</v>
      </c>
      <c r="E31" s="5">
        <v>132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203</v>
      </c>
      <c r="D32" s="4">
        <v>227</v>
      </c>
      <c r="E32" s="5">
        <v>242</v>
      </c>
      <c r="F32" s="6">
        <v>469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166</v>
      </c>
      <c r="E33" s="5">
        <v>163</v>
      </c>
      <c r="F33" s="6">
        <v>329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105</v>
      </c>
      <c r="E34" s="5">
        <v>135</v>
      </c>
      <c r="F34" s="6">
        <v>240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117</v>
      </c>
      <c r="F36" s="6">
        <v>238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68</v>
      </c>
      <c r="E37" s="5">
        <v>80</v>
      </c>
      <c r="F37" s="6">
        <v>148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70</v>
      </c>
      <c r="E38" s="5">
        <v>63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18</v>
      </c>
      <c r="E40" s="5">
        <v>87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79</v>
      </c>
      <c r="E41" s="5">
        <v>89</v>
      </c>
      <c r="F41" s="6">
        <v>168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80</v>
      </c>
      <c r="E42" s="5">
        <v>87</v>
      </c>
      <c r="F42" s="6">
        <v>167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130</v>
      </c>
      <c r="E43" s="5">
        <v>141</v>
      </c>
      <c r="F43" s="6">
        <v>271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47</v>
      </c>
      <c r="E44" s="5">
        <v>46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88</v>
      </c>
      <c r="F45" s="6">
        <v>171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102</v>
      </c>
      <c r="E47" s="5">
        <v>103</v>
      </c>
      <c r="F47" s="6">
        <v>205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92</v>
      </c>
      <c r="F48" s="6">
        <v>140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85</v>
      </c>
      <c r="E50" s="5">
        <v>69</v>
      </c>
      <c r="F50" s="6">
        <v>154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48</v>
      </c>
      <c r="E51" s="5">
        <v>20</v>
      </c>
      <c r="F51" s="6">
        <v>68</v>
      </c>
    </row>
    <row r="52" spans="1:6" x14ac:dyDescent="0.15">
      <c r="A52" s="25" t="s">
        <v>322</v>
      </c>
      <c r="B52" s="13" t="s">
        <v>24</v>
      </c>
      <c r="C52" s="8">
        <v>84</v>
      </c>
      <c r="D52" s="4">
        <v>134</v>
      </c>
      <c r="E52" s="5">
        <v>127</v>
      </c>
      <c r="F52" s="6">
        <v>261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139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111</v>
      </c>
      <c r="F55" s="6">
        <v>206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149</v>
      </c>
      <c r="E59" s="5">
        <v>178</v>
      </c>
      <c r="F59" s="6">
        <v>327</v>
      </c>
    </row>
    <row r="60" spans="1:6" x14ac:dyDescent="0.15">
      <c r="A60" s="25" t="s">
        <v>330</v>
      </c>
      <c r="B60" s="13" t="s">
        <v>32</v>
      </c>
      <c r="C60" s="8">
        <v>69</v>
      </c>
      <c r="D60" s="4">
        <v>100</v>
      </c>
      <c r="E60" s="5">
        <v>115</v>
      </c>
      <c r="F60" s="6">
        <v>215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58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57</v>
      </c>
      <c r="E64" s="5">
        <v>70</v>
      </c>
      <c r="F64" s="6">
        <v>127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65</v>
      </c>
      <c r="E65" s="5">
        <v>69</v>
      </c>
      <c r="F65" s="6">
        <v>134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82</v>
      </c>
      <c r="E66" s="5">
        <v>84</v>
      </c>
      <c r="F66" s="6">
        <v>166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107</v>
      </c>
      <c r="F68" s="6">
        <v>195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53</v>
      </c>
      <c r="E70" s="5">
        <v>56</v>
      </c>
      <c r="F70" s="6">
        <v>109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79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81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155</v>
      </c>
      <c r="D73" s="4">
        <v>180</v>
      </c>
      <c r="E73" s="5">
        <v>114</v>
      </c>
      <c r="F73" s="6">
        <v>294</v>
      </c>
    </row>
    <row r="74" spans="1:6" x14ac:dyDescent="0.15">
      <c r="A74" s="25" t="s">
        <v>346</v>
      </c>
      <c r="B74" s="13" t="s">
        <v>46</v>
      </c>
      <c r="C74" s="8">
        <v>25</v>
      </c>
      <c r="D74" s="4">
        <v>30</v>
      </c>
      <c r="E74" s="5">
        <v>35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120</v>
      </c>
      <c r="E76" s="5">
        <v>129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82</v>
      </c>
      <c r="E77" s="5">
        <v>88</v>
      </c>
      <c r="F77" s="6">
        <v>170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61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75</v>
      </c>
      <c r="E82" s="5">
        <v>73</v>
      </c>
      <c r="F82" s="6">
        <v>148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75</v>
      </c>
      <c r="E83" s="5">
        <v>80</v>
      </c>
      <c r="F83" s="6">
        <v>155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77</v>
      </c>
      <c r="E84" s="5">
        <v>75</v>
      </c>
      <c r="F84" s="6">
        <v>152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34</v>
      </c>
      <c r="F85" s="6">
        <v>70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62</v>
      </c>
      <c r="E86" s="5">
        <v>73</v>
      </c>
      <c r="F86" s="6">
        <v>135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105</v>
      </c>
      <c r="E87" s="5">
        <v>108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84</v>
      </c>
      <c r="E90" s="5">
        <v>105</v>
      </c>
      <c r="F90" s="6">
        <v>189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63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131</v>
      </c>
      <c r="E93" s="5">
        <v>132</v>
      </c>
      <c r="F93" s="6">
        <v>263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171</v>
      </c>
      <c r="F94" s="6">
        <v>342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94</v>
      </c>
      <c r="E95" s="5">
        <v>111</v>
      </c>
      <c r="F95" s="6">
        <v>205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122</v>
      </c>
      <c r="F96" s="6">
        <v>232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50</v>
      </c>
      <c r="E97" s="5">
        <v>35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52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40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216</v>
      </c>
      <c r="E101" s="5">
        <v>215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173</v>
      </c>
      <c r="D103" s="4">
        <v>244</v>
      </c>
      <c r="E103" s="5">
        <v>217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94</v>
      </c>
      <c r="E104" s="5">
        <v>98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94</v>
      </c>
      <c r="F105" s="6">
        <v>170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53</v>
      </c>
      <c r="F106" s="6">
        <v>105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90</v>
      </c>
      <c r="E107" s="5">
        <v>92</v>
      </c>
      <c r="F107" s="6">
        <v>182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63</v>
      </c>
      <c r="E109" s="5">
        <v>52</v>
      </c>
      <c r="F109" s="6">
        <v>115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149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80</v>
      </c>
      <c r="F111" s="6">
        <v>152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84</v>
      </c>
      <c r="F113" s="6">
        <v>172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64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98</v>
      </c>
      <c r="F117" s="6">
        <v>192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49</v>
      </c>
      <c r="E118" s="5">
        <v>41</v>
      </c>
      <c r="F118" s="6">
        <v>90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43</v>
      </c>
      <c r="F119" s="6">
        <v>99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58</v>
      </c>
      <c r="E120" s="5">
        <v>66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72</v>
      </c>
      <c r="E122" s="5">
        <v>69</v>
      </c>
      <c r="F122" s="6">
        <v>141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69</v>
      </c>
      <c r="F123" s="6">
        <v>128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60</v>
      </c>
      <c r="E124" s="5">
        <v>66</v>
      </c>
      <c r="F124" s="6">
        <v>126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80</v>
      </c>
      <c r="E125" s="5">
        <v>101</v>
      </c>
      <c r="F125" s="6">
        <v>181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52</v>
      </c>
      <c r="F126" s="6">
        <v>104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54</v>
      </c>
      <c r="F127" s="6">
        <v>97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51</v>
      </c>
      <c r="E128" s="5">
        <v>59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52</v>
      </c>
      <c r="D129" s="4">
        <v>75</v>
      </c>
      <c r="E129" s="5">
        <v>87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84</v>
      </c>
      <c r="F133" s="6">
        <v>145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8951</v>
      </c>
      <c r="D138" s="51">
        <f t="shared" ref="D138:F138" si="0">SUM(D4:D137)</f>
        <v>11439</v>
      </c>
      <c r="E138" s="52">
        <f t="shared" si="0"/>
        <v>12367</v>
      </c>
      <c r="F138" s="53">
        <f t="shared" si="0"/>
        <v>23806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236</v>
      </c>
      <c r="D5" s="4">
        <v>314</v>
      </c>
      <c r="E5" s="5">
        <v>321</v>
      </c>
      <c r="F5" s="6">
        <v>635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151</v>
      </c>
      <c r="E6" s="5">
        <v>166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169</v>
      </c>
      <c r="E7" s="5">
        <v>176</v>
      </c>
      <c r="F7" s="6">
        <v>345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98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278</v>
      </c>
      <c r="D9" s="4">
        <v>382</v>
      </c>
      <c r="E9" s="5">
        <v>378</v>
      </c>
      <c r="F9" s="6">
        <v>760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40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216</v>
      </c>
      <c r="D11" s="4">
        <v>252</v>
      </c>
      <c r="E11" s="5">
        <v>289</v>
      </c>
      <c r="F11" s="6">
        <v>541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58</v>
      </c>
      <c r="D13" s="4">
        <v>66</v>
      </c>
      <c r="E13" s="5">
        <v>82</v>
      </c>
      <c r="F13" s="6">
        <v>148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56</v>
      </c>
      <c r="E14" s="5">
        <v>61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241</v>
      </c>
      <c r="E15" s="5">
        <v>209</v>
      </c>
      <c r="F15" s="6">
        <v>450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283</v>
      </c>
      <c r="E16" s="5">
        <v>323</v>
      </c>
      <c r="F16" s="6">
        <v>606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25</v>
      </c>
      <c r="E17" s="5">
        <v>31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110</v>
      </c>
      <c r="E18" s="5">
        <v>112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56</v>
      </c>
      <c r="E19" s="5">
        <v>55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199</v>
      </c>
      <c r="E20" s="5">
        <v>235</v>
      </c>
      <c r="F20" s="6">
        <v>434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119</v>
      </c>
      <c r="F21" s="6">
        <v>228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96</v>
      </c>
      <c r="E23" s="5">
        <v>105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112</v>
      </c>
      <c r="F24" s="6">
        <v>177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56</v>
      </c>
      <c r="F26" s="6">
        <v>83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46</v>
      </c>
      <c r="E27" s="5">
        <v>60</v>
      </c>
      <c r="F27" s="6">
        <v>106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73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53</v>
      </c>
      <c r="F29" s="6">
        <v>103</v>
      </c>
    </row>
    <row r="30" spans="1:6" x14ac:dyDescent="0.15">
      <c r="A30" s="25" t="s">
        <v>299</v>
      </c>
      <c r="B30" s="13" t="s">
        <v>87</v>
      </c>
      <c r="C30" s="8">
        <v>143</v>
      </c>
      <c r="D30" s="4">
        <v>196</v>
      </c>
      <c r="E30" s="5">
        <v>232</v>
      </c>
      <c r="F30" s="6">
        <v>428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120</v>
      </c>
      <c r="E31" s="5">
        <v>132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205</v>
      </c>
      <c r="D32" s="4">
        <v>229</v>
      </c>
      <c r="E32" s="5">
        <v>242</v>
      </c>
      <c r="F32" s="6">
        <v>471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166</v>
      </c>
      <c r="E33" s="5">
        <v>165</v>
      </c>
      <c r="F33" s="6">
        <v>331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107</v>
      </c>
      <c r="E34" s="5">
        <v>131</v>
      </c>
      <c r="F34" s="6">
        <v>238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120</v>
      </c>
      <c r="E36" s="5">
        <v>117</v>
      </c>
      <c r="F36" s="6">
        <v>237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67</v>
      </c>
      <c r="E37" s="5">
        <v>78</v>
      </c>
      <c r="F37" s="6">
        <v>145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18</v>
      </c>
      <c r="E40" s="5">
        <v>87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79</v>
      </c>
      <c r="E41" s="5">
        <v>88</v>
      </c>
      <c r="F41" s="6">
        <v>167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80</v>
      </c>
      <c r="E42" s="5">
        <v>88</v>
      </c>
      <c r="F42" s="6">
        <v>168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140</v>
      </c>
      <c r="F43" s="6">
        <v>269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47</v>
      </c>
      <c r="E44" s="5">
        <v>46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83</v>
      </c>
      <c r="E45" s="5">
        <v>87</v>
      </c>
      <c r="F45" s="6">
        <v>170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100</v>
      </c>
      <c r="E47" s="5">
        <v>102</v>
      </c>
      <c r="F47" s="6">
        <v>202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92</v>
      </c>
      <c r="F48" s="6">
        <v>140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85</v>
      </c>
      <c r="E50" s="5">
        <v>67</v>
      </c>
      <c r="F50" s="6">
        <v>152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46</v>
      </c>
      <c r="E51" s="5">
        <v>20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132</v>
      </c>
      <c r="E52" s="5">
        <v>126</v>
      </c>
      <c r="F52" s="6">
        <v>258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139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110</v>
      </c>
      <c r="F55" s="6">
        <v>205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148</v>
      </c>
      <c r="E59" s="5">
        <v>178</v>
      </c>
      <c r="F59" s="6">
        <v>326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99</v>
      </c>
      <c r="E60" s="5">
        <v>114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46</v>
      </c>
      <c r="E61" s="5">
        <v>62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58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70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64</v>
      </c>
      <c r="E65" s="5">
        <v>69</v>
      </c>
      <c r="F65" s="6">
        <v>133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82</v>
      </c>
      <c r="E66" s="5">
        <v>84</v>
      </c>
      <c r="F66" s="6">
        <v>166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107</v>
      </c>
      <c r="F68" s="6">
        <v>195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53</v>
      </c>
      <c r="E70" s="5">
        <v>56</v>
      </c>
      <c r="F70" s="6">
        <v>109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79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81</v>
      </c>
      <c r="F72" s="6">
        <v>145</v>
      </c>
    </row>
    <row r="73" spans="1:6" x14ac:dyDescent="0.15">
      <c r="A73" s="25" t="s">
        <v>344</v>
      </c>
      <c r="B73" s="13" t="s">
        <v>45</v>
      </c>
      <c r="C73" s="8">
        <v>152</v>
      </c>
      <c r="D73" s="4">
        <v>177</v>
      </c>
      <c r="E73" s="5">
        <v>113</v>
      </c>
      <c r="F73" s="6">
        <v>290</v>
      </c>
    </row>
    <row r="74" spans="1:6" x14ac:dyDescent="0.15">
      <c r="A74" s="25" t="s">
        <v>346</v>
      </c>
      <c r="B74" s="13" t="s">
        <v>46</v>
      </c>
      <c r="C74" s="8">
        <v>25</v>
      </c>
      <c r="D74" s="4">
        <v>30</v>
      </c>
      <c r="E74" s="5">
        <v>35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118</v>
      </c>
      <c r="E76" s="5">
        <v>126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82</v>
      </c>
      <c r="E77" s="5">
        <v>88</v>
      </c>
      <c r="F77" s="6">
        <v>170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60</v>
      </c>
      <c r="F79" s="6">
        <v>121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75</v>
      </c>
      <c r="E82" s="5">
        <v>73</v>
      </c>
      <c r="F82" s="6">
        <v>148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80</v>
      </c>
      <c r="F83" s="6">
        <v>154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77</v>
      </c>
      <c r="E84" s="5">
        <v>74</v>
      </c>
      <c r="F84" s="6">
        <v>151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36</v>
      </c>
      <c r="E85" s="5">
        <v>34</v>
      </c>
      <c r="F85" s="6">
        <v>70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62</v>
      </c>
      <c r="E86" s="5">
        <v>73</v>
      </c>
      <c r="F86" s="6">
        <v>135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105</v>
      </c>
      <c r="E87" s="5">
        <v>108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84</v>
      </c>
      <c r="E90" s="5">
        <v>104</v>
      </c>
      <c r="F90" s="6">
        <v>188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103</v>
      </c>
      <c r="E91" s="5">
        <v>90</v>
      </c>
      <c r="F91" s="6">
        <v>193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63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130</v>
      </c>
      <c r="E93" s="5">
        <v>132</v>
      </c>
      <c r="F93" s="6">
        <v>262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170</v>
      </c>
      <c r="F94" s="6">
        <v>341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92</v>
      </c>
      <c r="E95" s="5">
        <v>110</v>
      </c>
      <c r="F95" s="6">
        <v>202</v>
      </c>
    </row>
    <row r="96" spans="1:6" x14ac:dyDescent="0.15">
      <c r="A96" s="25" t="s">
        <v>369</v>
      </c>
      <c r="B96" s="13" t="s">
        <v>58</v>
      </c>
      <c r="C96" s="8">
        <v>75</v>
      </c>
      <c r="D96" s="4">
        <v>110</v>
      </c>
      <c r="E96" s="5">
        <v>122</v>
      </c>
      <c r="F96" s="6">
        <v>232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53</v>
      </c>
      <c r="F98" s="6">
        <v>107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40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217</v>
      </c>
      <c r="E101" s="5">
        <v>216</v>
      </c>
      <c r="F101" s="6">
        <v>433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244</v>
      </c>
      <c r="E103" s="5">
        <v>223</v>
      </c>
      <c r="F103" s="6">
        <v>467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94</v>
      </c>
      <c r="E104" s="5">
        <v>99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91</v>
      </c>
      <c r="E107" s="5">
        <v>92</v>
      </c>
      <c r="F107" s="6">
        <v>183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61</v>
      </c>
      <c r="E109" s="5">
        <v>52</v>
      </c>
      <c r="F109" s="6">
        <v>113</v>
      </c>
    </row>
    <row r="110" spans="1:6" x14ac:dyDescent="0.15">
      <c r="A110" s="25" t="s">
        <v>385</v>
      </c>
      <c r="B110" s="13" t="s">
        <v>111</v>
      </c>
      <c r="C110" s="8">
        <v>99</v>
      </c>
      <c r="D110" s="4">
        <v>138</v>
      </c>
      <c r="E110" s="5">
        <v>150</v>
      </c>
      <c r="F110" s="6">
        <v>288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79</v>
      </c>
      <c r="F111" s="6">
        <v>151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83</v>
      </c>
      <c r="F113" s="6">
        <v>171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55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64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98</v>
      </c>
      <c r="F117" s="6">
        <v>192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49</v>
      </c>
      <c r="E118" s="5">
        <v>41</v>
      </c>
      <c r="F118" s="6">
        <v>90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43</v>
      </c>
      <c r="F119" s="6">
        <v>99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56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70</v>
      </c>
      <c r="E122" s="5">
        <v>67</v>
      </c>
      <c r="F122" s="6">
        <v>137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68</v>
      </c>
      <c r="F123" s="6">
        <v>127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60</v>
      </c>
      <c r="E124" s="5">
        <v>66</v>
      </c>
      <c r="F124" s="6">
        <v>126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80</v>
      </c>
      <c r="E125" s="5">
        <v>101</v>
      </c>
      <c r="F125" s="6">
        <v>181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52</v>
      </c>
      <c r="F126" s="6">
        <v>104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54</v>
      </c>
      <c r="F127" s="6">
        <v>97</v>
      </c>
    </row>
    <row r="128" spans="1:6" x14ac:dyDescent="0.15">
      <c r="A128" s="25" t="s">
        <v>405</v>
      </c>
      <c r="B128" s="13" t="s">
        <v>129</v>
      </c>
      <c r="C128" s="8">
        <v>43</v>
      </c>
      <c r="D128" s="4">
        <v>51</v>
      </c>
      <c r="E128" s="5">
        <v>59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52</v>
      </c>
      <c r="D129" s="4">
        <v>75</v>
      </c>
      <c r="E129" s="5">
        <v>88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83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8955</v>
      </c>
      <c r="D138" s="51">
        <f t="shared" ref="D138:F138" si="0">SUM(D4:D137)</f>
        <v>11428</v>
      </c>
      <c r="E138" s="52">
        <f t="shared" si="0"/>
        <v>12357</v>
      </c>
      <c r="F138" s="53">
        <f t="shared" si="0"/>
        <v>23785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8" sqref="C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1" t="s">
        <v>0</v>
      </c>
      <c r="B2" s="73" t="s">
        <v>1</v>
      </c>
      <c r="C2" s="73" t="s">
        <v>2</v>
      </c>
      <c r="D2" s="76" t="s">
        <v>3</v>
      </c>
      <c r="E2" s="77"/>
      <c r="F2" s="78"/>
    </row>
    <row r="3" spans="1:34" ht="17.25" customHeight="1" x14ac:dyDescent="0.15">
      <c r="A3" s="72"/>
      <c r="B3" s="74"/>
      <c r="C3" s="7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62</v>
      </c>
      <c r="E4" s="2">
        <v>62</v>
      </c>
      <c r="F4" s="3">
        <v>124</v>
      </c>
    </row>
    <row r="5" spans="1:34" x14ac:dyDescent="0.15">
      <c r="A5" s="25" t="s">
        <v>273</v>
      </c>
      <c r="B5" s="13" t="s">
        <v>63</v>
      </c>
      <c r="C5" s="8">
        <v>235</v>
      </c>
      <c r="D5" s="4">
        <v>315</v>
      </c>
      <c r="E5" s="5">
        <v>319</v>
      </c>
      <c r="F5" s="6">
        <v>634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148</v>
      </c>
      <c r="E6" s="5">
        <v>165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169</v>
      </c>
      <c r="E7" s="5">
        <v>176</v>
      </c>
      <c r="F7" s="6">
        <v>345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92</v>
      </c>
      <c r="E8" s="5">
        <v>98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277</v>
      </c>
      <c r="D9" s="4">
        <v>380</v>
      </c>
      <c r="E9" s="5">
        <v>376</v>
      </c>
      <c r="F9" s="6">
        <v>756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34</v>
      </c>
      <c r="E10" s="5">
        <v>40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215</v>
      </c>
      <c r="D11" s="4">
        <v>249</v>
      </c>
      <c r="E11" s="5">
        <v>288</v>
      </c>
      <c r="F11" s="6">
        <v>537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58</v>
      </c>
      <c r="D13" s="4">
        <v>66</v>
      </c>
      <c r="E13" s="5">
        <v>82</v>
      </c>
      <c r="F13" s="6">
        <v>148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56</v>
      </c>
      <c r="E14" s="5">
        <v>61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241</v>
      </c>
      <c r="E15" s="5">
        <v>210</v>
      </c>
      <c r="F15" s="6">
        <v>451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283</v>
      </c>
      <c r="E16" s="5">
        <v>321</v>
      </c>
      <c r="F16" s="6">
        <v>604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24</v>
      </c>
      <c r="E17" s="5">
        <v>29</v>
      </c>
      <c r="F17" s="6">
        <v>53</v>
      </c>
    </row>
    <row r="18" spans="1:6" x14ac:dyDescent="0.15">
      <c r="A18" s="25" t="s">
        <v>286</v>
      </c>
      <c r="B18" s="13" t="s">
        <v>76</v>
      </c>
      <c r="C18" s="8">
        <v>98</v>
      </c>
      <c r="D18" s="4">
        <v>110</v>
      </c>
      <c r="E18" s="5">
        <v>112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57</v>
      </c>
      <c r="F19" s="6">
        <v>114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199</v>
      </c>
      <c r="E20" s="5">
        <v>232</v>
      </c>
      <c r="F20" s="6">
        <v>431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109</v>
      </c>
      <c r="E21" s="5">
        <v>118</v>
      </c>
      <c r="F21" s="6">
        <v>227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72</v>
      </c>
      <c r="E22" s="5">
        <v>65</v>
      </c>
      <c r="F22" s="6">
        <v>137</v>
      </c>
    </row>
    <row r="23" spans="1:6" x14ac:dyDescent="0.15">
      <c r="A23" s="25" t="s">
        <v>291</v>
      </c>
      <c r="B23" s="13" t="s">
        <v>80</v>
      </c>
      <c r="C23" s="8">
        <v>65</v>
      </c>
      <c r="D23" s="4">
        <v>96</v>
      </c>
      <c r="E23" s="5">
        <v>105</v>
      </c>
      <c r="F23" s="6">
        <v>201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66</v>
      </c>
      <c r="E24" s="5">
        <v>112</v>
      </c>
      <c r="F24" s="6">
        <v>178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43</v>
      </c>
      <c r="E25" s="5">
        <v>36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56</v>
      </c>
      <c r="F26" s="6">
        <v>83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46</v>
      </c>
      <c r="E27" s="5">
        <v>60</v>
      </c>
      <c r="F27" s="6">
        <v>106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72</v>
      </c>
      <c r="F28" s="6">
        <v>138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53</v>
      </c>
      <c r="F29" s="6">
        <v>103</v>
      </c>
    </row>
    <row r="30" spans="1:6" x14ac:dyDescent="0.15">
      <c r="A30" s="25" t="s">
        <v>299</v>
      </c>
      <c r="B30" s="13" t="s">
        <v>87</v>
      </c>
      <c r="C30" s="8">
        <v>144</v>
      </c>
      <c r="D30" s="4">
        <v>197</v>
      </c>
      <c r="E30" s="5">
        <v>234</v>
      </c>
      <c r="F30" s="6">
        <v>431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121</v>
      </c>
      <c r="E31" s="5">
        <v>134</v>
      </c>
      <c r="F31" s="6">
        <v>255</v>
      </c>
    </row>
    <row r="32" spans="1:6" x14ac:dyDescent="0.15">
      <c r="A32" s="25" t="s">
        <v>413</v>
      </c>
      <c r="B32" s="13" t="s">
        <v>7</v>
      </c>
      <c r="C32" s="8">
        <v>207</v>
      </c>
      <c r="D32" s="4">
        <v>229</v>
      </c>
      <c r="E32" s="5">
        <v>242</v>
      </c>
      <c r="F32" s="6">
        <v>471</v>
      </c>
    </row>
    <row r="33" spans="1:6" x14ac:dyDescent="0.15">
      <c r="A33" s="25" t="s">
        <v>414</v>
      </c>
      <c r="B33" s="13" t="s">
        <v>8</v>
      </c>
      <c r="C33" s="8">
        <v>152</v>
      </c>
      <c r="D33" s="4">
        <v>169</v>
      </c>
      <c r="E33" s="5">
        <v>166</v>
      </c>
      <c r="F33" s="6">
        <v>335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107</v>
      </c>
      <c r="E34" s="5">
        <v>132</v>
      </c>
      <c r="F34" s="6">
        <v>239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101</v>
      </c>
      <c r="E35" s="5">
        <v>117</v>
      </c>
      <c r="F35" s="6">
        <v>218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119</v>
      </c>
      <c r="E36" s="5">
        <v>116</v>
      </c>
      <c r="F36" s="6">
        <v>235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65</v>
      </c>
      <c r="E37" s="5">
        <v>78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19</v>
      </c>
      <c r="E40" s="5">
        <v>86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79</v>
      </c>
      <c r="E41" s="5">
        <v>88</v>
      </c>
      <c r="F41" s="6">
        <v>167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79</v>
      </c>
      <c r="E42" s="5">
        <v>88</v>
      </c>
      <c r="F42" s="6">
        <v>167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129</v>
      </c>
      <c r="E43" s="5">
        <v>140</v>
      </c>
      <c r="F43" s="6">
        <v>269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47</v>
      </c>
      <c r="E44" s="5">
        <v>46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87</v>
      </c>
      <c r="F45" s="6">
        <v>169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53</v>
      </c>
      <c r="F46" s="6">
        <v>93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100</v>
      </c>
      <c r="E47" s="5">
        <v>102</v>
      </c>
      <c r="F47" s="6">
        <v>202</v>
      </c>
    </row>
    <row r="48" spans="1:6" x14ac:dyDescent="0.15">
      <c r="A48" s="25" t="s">
        <v>317</v>
      </c>
      <c r="B48" s="13" t="s">
        <v>89</v>
      </c>
      <c r="C48" s="8">
        <v>71</v>
      </c>
      <c r="D48" s="4">
        <v>48</v>
      </c>
      <c r="E48" s="5">
        <v>92</v>
      </c>
      <c r="F48" s="6">
        <v>140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106</v>
      </c>
      <c r="F49" s="6">
        <v>181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84</v>
      </c>
      <c r="E50" s="5">
        <v>67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48</v>
      </c>
      <c r="E51" s="5">
        <v>20</v>
      </c>
      <c r="F51" s="6">
        <v>68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131</v>
      </c>
      <c r="E52" s="5">
        <v>126</v>
      </c>
      <c r="F52" s="6">
        <v>257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68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67</v>
      </c>
      <c r="D55" s="4">
        <v>95</v>
      </c>
      <c r="E55" s="5">
        <v>110</v>
      </c>
      <c r="F55" s="6">
        <v>205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57</v>
      </c>
      <c r="E56" s="5">
        <v>62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24</v>
      </c>
      <c r="F57" s="6">
        <v>46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148</v>
      </c>
      <c r="E59" s="5">
        <v>178</v>
      </c>
      <c r="F59" s="6">
        <v>326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99</v>
      </c>
      <c r="E60" s="5">
        <v>114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45</v>
      </c>
      <c r="E61" s="5">
        <v>62</v>
      </c>
      <c r="F61" s="6">
        <v>107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72</v>
      </c>
      <c r="E62" s="5">
        <v>80</v>
      </c>
      <c r="F62" s="6">
        <v>152</v>
      </c>
    </row>
    <row r="63" spans="1:6" x14ac:dyDescent="0.15">
      <c r="A63" s="25" t="s">
        <v>333</v>
      </c>
      <c r="B63" s="13" t="s">
        <v>35</v>
      </c>
      <c r="C63" s="8">
        <v>51</v>
      </c>
      <c r="D63" s="4">
        <v>53</v>
      </c>
      <c r="E63" s="5">
        <v>61</v>
      </c>
      <c r="F63" s="6">
        <v>114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71</v>
      </c>
      <c r="F64" s="6">
        <v>127</v>
      </c>
    </row>
    <row r="65" spans="1:6" x14ac:dyDescent="0.15">
      <c r="A65" s="25" t="s">
        <v>335</v>
      </c>
      <c r="B65" s="13" t="s">
        <v>37</v>
      </c>
      <c r="C65" s="8">
        <v>45</v>
      </c>
      <c r="D65" s="4">
        <v>64</v>
      </c>
      <c r="E65" s="5">
        <v>68</v>
      </c>
      <c r="F65" s="6">
        <v>132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82</v>
      </c>
      <c r="E66" s="5">
        <v>84</v>
      </c>
      <c r="F66" s="6">
        <v>166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88</v>
      </c>
      <c r="E68" s="5">
        <v>107</v>
      </c>
      <c r="F68" s="6">
        <v>195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38</v>
      </c>
      <c r="E69" s="5">
        <v>42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53</v>
      </c>
      <c r="E70" s="5">
        <v>56</v>
      </c>
      <c r="F70" s="6">
        <v>109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72</v>
      </c>
      <c r="E71" s="5">
        <v>79</v>
      </c>
      <c r="F71" s="6">
        <v>151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81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175</v>
      </c>
      <c r="E73" s="5">
        <v>113</v>
      </c>
      <c r="F73" s="6">
        <v>288</v>
      </c>
    </row>
    <row r="74" spans="1:6" x14ac:dyDescent="0.15">
      <c r="A74" s="25" t="s">
        <v>346</v>
      </c>
      <c r="B74" s="13" t="s">
        <v>46</v>
      </c>
      <c r="C74" s="8">
        <v>25</v>
      </c>
      <c r="D74" s="4">
        <v>30</v>
      </c>
      <c r="E74" s="5">
        <v>35</v>
      </c>
      <c r="F74" s="6">
        <v>65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91</v>
      </c>
      <c r="D76" s="4">
        <v>118</v>
      </c>
      <c r="E76" s="5">
        <v>126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82</v>
      </c>
      <c r="E77" s="5">
        <v>88</v>
      </c>
      <c r="F77" s="6">
        <v>170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62</v>
      </c>
      <c r="E79" s="5">
        <v>60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76</v>
      </c>
      <c r="F80" s="6">
        <v>149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49</v>
      </c>
      <c r="D82" s="4">
        <v>74</v>
      </c>
      <c r="E82" s="5">
        <v>72</v>
      </c>
      <c r="F82" s="6">
        <v>146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80</v>
      </c>
      <c r="F83" s="6">
        <v>154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77</v>
      </c>
      <c r="E84" s="5">
        <v>74</v>
      </c>
      <c r="F84" s="6">
        <v>151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108</v>
      </c>
      <c r="E87" s="5">
        <v>110</v>
      </c>
      <c r="F87" s="6">
        <v>218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84</v>
      </c>
      <c r="E90" s="5">
        <v>104</v>
      </c>
      <c r="F90" s="6">
        <v>188</v>
      </c>
    </row>
    <row r="91" spans="1:6" x14ac:dyDescent="0.15">
      <c r="A91" s="25" t="s">
        <v>364</v>
      </c>
      <c r="B91" s="13" t="s">
        <v>16</v>
      </c>
      <c r="C91" s="8">
        <v>69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63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131</v>
      </c>
      <c r="E93" s="5">
        <v>131</v>
      </c>
      <c r="F93" s="6">
        <v>262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169</v>
      </c>
      <c r="F94" s="6">
        <v>340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91</v>
      </c>
      <c r="E95" s="5">
        <v>110</v>
      </c>
      <c r="F95" s="6">
        <v>201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121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54</v>
      </c>
      <c r="E98" s="5">
        <v>53</v>
      </c>
      <c r="F98" s="6">
        <v>107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40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216</v>
      </c>
      <c r="E101" s="5">
        <v>214</v>
      </c>
      <c r="F101" s="6">
        <v>430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63</v>
      </c>
      <c r="F102" s="6">
        <v>105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244</v>
      </c>
      <c r="E103" s="5">
        <v>223</v>
      </c>
      <c r="F103" s="6">
        <v>467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92</v>
      </c>
      <c r="E104" s="5">
        <v>98</v>
      </c>
      <c r="F104" s="6">
        <v>190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91</v>
      </c>
      <c r="E107" s="5">
        <v>92</v>
      </c>
      <c r="F107" s="6">
        <v>183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49</v>
      </c>
      <c r="D109" s="4">
        <v>61</v>
      </c>
      <c r="E109" s="5">
        <v>52</v>
      </c>
      <c r="F109" s="6">
        <v>113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138</v>
      </c>
      <c r="E110" s="5">
        <v>151</v>
      </c>
      <c r="F110" s="6">
        <v>289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79</v>
      </c>
      <c r="F111" s="6">
        <v>151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88</v>
      </c>
      <c r="E113" s="5">
        <v>83</v>
      </c>
      <c r="F113" s="6">
        <v>171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54</v>
      </c>
      <c r="F115" s="6">
        <v>101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64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35</v>
      </c>
      <c r="D118" s="4">
        <v>49</v>
      </c>
      <c r="E118" s="5">
        <v>41</v>
      </c>
      <c r="F118" s="6">
        <v>90</v>
      </c>
    </row>
    <row r="119" spans="1:6" x14ac:dyDescent="0.15">
      <c r="A119" s="25" t="s">
        <v>395</v>
      </c>
      <c r="B119" s="13" t="s">
        <v>120</v>
      </c>
      <c r="C119" s="8">
        <v>34</v>
      </c>
      <c r="D119" s="4">
        <v>56</v>
      </c>
      <c r="E119" s="5">
        <v>43</v>
      </c>
      <c r="F119" s="6">
        <v>99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36</v>
      </c>
      <c r="D121" s="4">
        <v>56</v>
      </c>
      <c r="E121" s="5">
        <v>56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70</v>
      </c>
      <c r="E122" s="5">
        <v>66</v>
      </c>
      <c r="F122" s="6">
        <v>136</v>
      </c>
    </row>
    <row r="123" spans="1:6" x14ac:dyDescent="0.15">
      <c r="A123" s="25" t="s">
        <v>400</v>
      </c>
      <c r="B123" s="13" t="s">
        <v>124</v>
      </c>
      <c r="C123" s="8">
        <v>46</v>
      </c>
      <c r="D123" s="4">
        <v>59</v>
      </c>
      <c r="E123" s="5">
        <v>68</v>
      </c>
      <c r="F123" s="6">
        <v>127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59</v>
      </c>
      <c r="E124" s="5">
        <v>66</v>
      </c>
      <c r="F124" s="6">
        <v>125</v>
      </c>
    </row>
    <row r="125" spans="1:6" x14ac:dyDescent="0.15">
      <c r="A125" s="25" t="s">
        <v>402</v>
      </c>
      <c r="B125" s="13" t="s">
        <v>126</v>
      </c>
      <c r="C125" s="8">
        <v>94</v>
      </c>
      <c r="D125" s="4">
        <v>80</v>
      </c>
      <c r="E125" s="5">
        <v>100</v>
      </c>
      <c r="F125" s="6">
        <v>180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52</v>
      </c>
      <c r="F126" s="6">
        <v>104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43</v>
      </c>
      <c r="E127" s="5">
        <v>54</v>
      </c>
      <c r="F127" s="6">
        <v>97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53</v>
      </c>
      <c r="D129" s="4">
        <v>77</v>
      </c>
      <c r="E129" s="5">
        <v>89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83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33</v>
      </c>
      <c r="D134" s="4">
        <v>45</v>
      </c>
      <c r="E134" s="5">
        <v>57</v>
      </c>
      <c r="F134" s="6">
        <v>102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32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79" t="s">
        <v>60</v>
      </c>
      <c r="B138" s="80"/>
      <c r="C138" s="50">
        <f>SUM(C4:C137)</f>
        <v>8950</v>
      </c>
      <c r="D138" s="51">
        <f t="shared" ref="D138:F138" si="0">SUM(D4:D137)</f>
        <v>11411</v>
      </c>
      <c r="E138" s="52">
        <f t="shared" si="0"/>
        <v>12342</v>
      </c>
      <c r="F138" s="53">
        <f t="shared" si="0"/>
        <v>23753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2022-01-04T10:39:15Z</dcterms:modified>
</cp:coreProperties>
</file>