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250" windowHeight="7065" tabRatio="867"/>
  </bookViews>
  <sheets>
    <sheet name="印刷用（月を選択して出力できます）" sheetId="3" r:id="rId1"/>
    <sheet name="1月1日" sheetId="47" r:id="rId2"/>
    <sheet name="1月末" sheetId="48" r:id="rId3"/>
    <sheet name="2月末" sheetId="49" r:id="rId4"/>
    <sheet name="3月末" sheetId="50" r:id="rId5"/>
    <sheet name="4月末" sheetId="51" r:id="rId6"/>
    <sheet name="5月末" sheetId="52" r:id="rId7"/>
    <sheet name="6月末" sheetId="53" r:id="rId8"/>
    <sheet name="7月末" sheetId="54" r:id="rId9"/>
    <sheet name="8月末" sheetId="55" r:id="rId10"/>
    <sheet name="9月末" sheetId="56" r:id="rId11"/>
    <sheet name="10月末" sheetId="57" r:id="rId12"/>
    <sheet name="11月末" sheetId="58" r:id="rId13"/>
    <sheet name="12月末" sheetId="59" r:id="rId14"/>
  </sheets>
  <definedNames>
    <definedName name="_xlnm._FilterDatabase" localSheetId="0" hidden="1">'印刷用（月を選択して出力できます）'!$A$1:$I$1</definedName>
    <definedName name="_xlnm.Print_Area" localSheetId="0">'印刷用（月を選択して出力できます）'!$A$1:$X$46</definedName>
    <definedName name="_xlnm.Print_Titles" localSheetId="11">'10月末'!$2:$3</definedName>
    <definedName name="_xlnm.Print_Titles" localSheetId="12">'11月末'!$2:$3</definedName>
    <definedName name="_xlnm.Print_Titles" localSheetId="13">'12月末'!$2:$3</definedName>
    <definedName name="_xlnm.Print_Titles" localSheetId="1">'1月1日'!$2:$3</definedName>
    <definedName name="_xlnm.Print_Titles" localSheetId="2">'1月末'!$2:$3</definedName>
    <definedName name="_xlnm.Print_Titles" localSheetId="3">'2月末'!$2:$3</definedName>
    <definedName name="_xlnm.Print_Titles" localSheetId="4">'3月末'!$2:$3</definedName>
    <definedName name="_xlnm.Print_Titles" localSheetId="5">'4月末'!$2:$3</definedName>
    <definedName name="_xlnm.Print_Titles" localSheetId="6">'5月末'!$2:$3</definedName>
    <definedName name="_xlnm.Print_Titles" localSheetId="7">'6月末'!$2:$3</definedName>
    <definedName name="_xlnm.Print_Titles" localSheetId="8">'7月末'!$2:$3</definedName>
    <definedName name="_xlnm.Print_Titles" localSheetId="9">'8月末'!$2:$3</definedName>
    <definedName name="_xlnm.Print_Titles" localSheetId="10">'9月末'!$2:$3</definedName>
  </definedNames>
  <calcPr calcId="162913"/>
</workbook>
</file>

<file path=xl/calcChain.xml><?xml version="1.0" encoding="utf-8"?>
<calcChain xmlns="http://schemas.openxmlformats.org/spreadsheetml/2006/main">
  <c r="F138" i="59" l="1"/>
  <c r="E138" i="59"/>
  <c r="D138" i="59"/>
  <c r="C138" i="59"/>
  <c r="F138" i="58" l="1"/>
  <c r="E138" i="58"/>
  <c r="D138" i="58"/>
  <c r="C138" i="58"/>
  <c r="F138" i="57" l="1"/>
  <c r="E138" i="57"/>
  <c r="D138" i="57"/>
  <c r="C138" i="57"/>
  <c r="F138" i="56" l="1"/>
  <c r="E138" i="56"/>
  <c r="D138" i="56"/>
  <c r="C138" i="56"/>
  <c r="D138" i="55" l="1"/>
  <c r="E138" i="55"/>
  <c r="F138" i="55"/>
  <c r="C138" i="55"/>
  <c r="F138" i="54" l="1"/>
  <c r="E138" i="54"/>
  <c r="D138" i="54"/>
  <c r="C138" i="54"/>
  <c r="F138" i="53" l="1"/>
  <c r="E138" i="53"/>
  <c r="D138" i="53"/>
  <c r="C138" i="53"/>
  <c r="F138" i="52" l="1"/>
  <c r="E138" i="52"/>
  <c r="D138" i="52"/>
  <c r="C138" i="52"/>
  <c r="F138" i="51" l="1"/>
  <c r="E138" i="51"/>
  <c r="D138" i="51"/>
  <c r="C138" i="51"/>
  <c r="F138" i="50" l="1"/>
  <c r="E138" i="50"/>
  <c r="D138" i="50"/>
  <c r="C138" i="50"/>
  <c r="F138" i="49" l="1"/>
  <c r="E138" i="49"/>
  <c r="D138" i="49"/>
  <c r="C138" i="49"/>
  <c r="F138" i="48" l="1"/>
  <c r="E138" i="48"/>
  <c r="D138" i="48"/>
  <c r="C138" i="48"/>
  <c r="F138" i="47" l="1"/>
  <c r="E138" i="47"/>
  <c r="D138" i="47"/>
  <c r="C138" i="47"/>
  <c r="W1" i="3" l="1"/>
  <c r="K14" i="3" l="1"/>
  <c r="F23" i="3"/>
  <c r="F12" i="3"/>
  <c r="Q16" i="3"/>
  <c r="I23" i="3"/>
  <c r="O25" i="3"/>
  <c r="U37" i="3"/>
  <c r="K16" i="3"/>
  <c r="D23" i="3"/>
  <c r="O40" i="3"/>
  <c r="V11" i="3"/>
  <c r="I44" i="3"/>
  <c r="W24" i="3"/>
  <c r="K28" i="3"/>
  <c r="R21" i="3"/>
  <c r="W35" i="3"/>
  <c r="Q19" i="3"/>
  <c r="U19" i="3"/>
  <c r="C17" i="3"/>
  <c r="P35" i="3"/>
  <c r="Q24" i="3"/>
  <c r="J36" i="3"/>
  <c r="X25" i="3"/>
  <c r="O42" i="3"/>
  <c r="Q32" i="3"/>
  <c r="K19" i="3"/>
  <c r="J30" i="3"/>
  <c r="J40" i="3"/>
  <c r="P13" i="3"/>
  <c r="E14" i="3"/>
  <c r="F32" i="3"/>
  <c r="V44" i="3"/>
  <c r="F35" i="3"/>
  <c r="V21" i="3"/>
  <c r="W33" i="3"/>
  <c r="D40" i="3"/>
  <c r="C24" i="3"/>
  <c r="K26" i="3"/>
  <c r="K37" i="3"/>
  <c r="J20" i="3"/>
  <c r="I19" i="3"/>
  <c r="F44" i="3"/>
  <c r="I37" i="3"/>
  <c r="R32" i="3"/>
  <c r="P30" i="3"/>
  <c r="E39" i="3"/>
  <c r="U11" i="3"/>
  <c r="C21" i="3"/>
  <c r="R31" i="3"/>
  <c r="U14" i="3"/>
  <c r="Q44" i="3"/>
  <c r="X19" i="3"/>
  <c r="P45" i="3"/>
  <c r="D43" i="3"/>
  <c r="W12" i="3"/>
  <c r="E35" i="3"/>
  <c r="F20" i="3"/>
  <c r="D11" i="3"/>
  <c r="W40" i="3"/>
  <c r="K13" i="3"/>
  <c r="F29" i="3"/>
  <c r="J34" i="3"/>
  <c r="Q25" i="3"/>
  <c r="I35" i="3"/>
  <c r="C14" i="3"/>
  <c r="R28" i="3"/>
  <c r="P31" i="3"/>
  <c r="I41" i="3"/>
  <c r="C25" i="3"/>
  <c r="L22" i="3"/>
  <c r="X12" i="3"/>
  <c r="I17" i="3"/>
  <c r="E10" i="3"/>
  <c r="I30" i="3"/>
  <c r="D15" i="3"/>
  <c r="V42" i="3"/>
  <c r="F38" i="3"/>
  <c r="F25" i="3"/>
  <c r="P36" i="3"/>
  <c r="U27" i="3"/>
  <c r="X43" i="3"/>
  <c r="W18" i="3"/>
  <c r="U32" i="3"/>
  <c r="K36" i="3"/>
  <c r="Q12" i="3"/>
  <c r="Q28" i="3"/>
  <c r="D38" i="3"/>
  <c r="V13" i="3"/>
  <c r="F13" i="3"/>
  <c r="I22" i="3"/>
  <c r="K45" i="3"/>
  <c r="O38" i="3"/>
  <c r="R40" i="3"/>
  <c r="E36" i="3"/>
  <c r="L18" i="3"/>
  <c r="C12" i="3"/>
  <c r="Q18" i="3"/>
  <c r="L41" i="3"/>
  <c r="C29" i="3"/>
  <c r="L32" i="3"/>
  <c r="U36" i="3"/>
  <c r="F22" i="3"/>
  <c r="C44" i="3"/>
  <c r="J18" i="3"/>
  <c r="E41" i="3"/>
  <c r="E26" i="3"/>
  <c r="R30" i="3"/>
  <c r="O20" i="3"/>
  <c r="L20" i="3"/>
  <c r="Q21" i="3"/>
  <c r="J31" i="3"/>
  <c r="I10" i="3"/>
  <c r="X24" i="3"/>
  <c r="P38" i="3"/>
  <c r="K23" i="3"/>
  <c r="E15" i="3"/>
  <c r="R35" i="3"/>
  <c r="K40" i="3"/>
  <c r="O19" i="3"/>
  <c r="Q20" i="3"/>
  <c r="J27" i="3"/>
  <c r="R10" i="3"/>
  <c r="U17" i="3"/>
  <c r="D16" i="3"/>
  <c r="L33" i="3"/>
  <c r="I14" i="3"/>
  <c r="X11" i="3"/>
  <c r="W37" i="3"/>
  <c r="W26" i="3"/>
  <c r="X39" i="3"/>
  <c r="X16" i="3"/>
  <c r="R42" i="3"/>
  <c r="W22" i="3"/>
  <c r="X41" i="3"/>
  <c r="O32" i="3"/>
  <c r="O28" i="3"/>
  <c r="Q30" i="3"/>
  <c r="L29" i="3"/>
  <c r="U44" i="3"/>
  <c r="R34" i="3"/>
  <c r="I27" i="3"/>
  <c r="D12" i="3"/>
  <c r="U18" i="3"/>
  <c r="K38" i="3"/>
  <c r="E38" i="3"/>
  <c r="F27" i="3"/>
  <c r="V23" i="3"/>
  <c r="C45" i="3"/>
  <c r="J15" i="3"/>
  <c r="R25" i="3"/>
  <c r="Q43" i="3"/>
  <c r="W39" i="3"/>
  <c r="W29" i="3"/>
  <c r="K22" i="3"/>
  <c r="U23" i="3"/>
  <c r="J38" i="3"/>
  <c r="V20" i="3"/>
  <c r="J41" i="3"/>
  <c r="O39" i="3"/>
  <c r="E37" i="3"/>
  <c r="V34" i="3"/>
  <c r="O15" i="3"/>
  <c r="I21" i="3"/>
  <c r="D28" i="3"/>
  <c r="K31" i="3"/>
  <c r="W11" i="3"/>
  <c r="I20" i="3"/>
  <c r="L37" i="3"/>
  <c r="C13" i="3"/>
  <c r="Q29" i="3"/>
  <c r="C15" i="3"/>
  <c r="X30" i="3"/>
  <c r="C36" i="3"/>
  <c r="K30" i="3"/>
  <c r="V33" i="3"/>
  <c r="O45" i="3"/>
  <c r="O14" i="3"/>
  <c r="C35" i="3"/>
  <c r="C42" i="3"/>
  <c r="P14" i="3"/>
  <c r="Q33" i="3"/>
  <c r="C27" i="3"/>
  <c r="F39" i="3"/>
  <c r="X21" i="3"/>
  <c r="D17" i="3"/>
  <c r="D32" i="3"/>
  <c r="J17" i="3"/>
  <c r="E43" i="3"/>
  <c r="U16" i="3"/>
  <c r="X14" i="3"/>
  <c r="W16" i="3"/>
  <c r="F11" i="3"/>
  <c r="P23" i="3"/>
  <c r="E30" i="3"/>
  <c r="P24" i="3"/>
  <c r="F42" i="3"/>
  <c r="R15" i="3"/>
  <c r="Q15" i="3"/>
  <c r="I32" i="3"/>
  <c r="W20" i="3"/>
  <c r="X26" i="3"/>
  <c r="Q23" i="3"/>
  <c r="D41" i="3"/>
  <c r="C43" i="3"/>
  <c r="Q11" i="3"/>
  <c r="J29" i="3"/>
  <c r="F21" i="3"/>
  <c r="J21" i="3"/>
  <c r="U10" i="3"/>
  <c r="X32" i="3"/>
  <c r="D20" i="3"/>
  <c r="O41" i="3"/>
  <c r="P10" i="3"/>
  <c r="I18" i="3"/>
  <c r="V19" i="3"/>
  <c r="R24" i="3"/>
  <c r="C11" i="3"/>
  <c r="D25" i="3"/>
  <c r="R41" i="3"/>
  <c r="I42" i="3"/>
  <c r="W36" i="3"/>
  <c r="F10" i="3"/>
  <c r="C22" i="3"/>
  <c r="P26" i="3"/>
  <c r="P28" i="3"/>
  <c r="X13" i="3"/>
  <c r="K20" i="3"/>
  <c r="X31" i="3"/>
  <c r="K44" i="3"/>
  <c r="X27" i="3"/>
  <c r="W42" i="3"/>
  <c r="P15" i="3"/>
  <c r="U30" i="3"/>
  <c r="F28" i="3"/>
  <c r="J23" i="3"/>
  <c r="X10" i="3"/>
  <c r="F36" i="3"/>
  <c r="J37" i="3"/>
  <c r="K25" i="3"/>
  <c r="K21" i="3"/>
  <c r="X34" i="3"/>
  <c r="Q26" i="3"/>
  <c r="R39" i="3"/>
  <c r="X36" i="3"/>
  <c r="K42" i="3"/>
  <c r="L38" i="3"/>
  <c r="U42" i="3"/>
  <c r="D44" i="3"/>
  <c r="U40" i="3"/>
  <c r="X20" i="3"/>
  <c r="E18" i="3"/>
  <c r="K41" i="3"/>
  <c r="W31" i="3"/>
  <c r="U43" i="3"/>
  <c r="K33" i="3"/>
  <c r="I28" i="3"/>
  <c r="V25" i="3"/>
  <c r="P29" i="3"/>
  <c r="O30" i="3"/>
  <c r="V30" i="3"/>
  <c r="W30" i="3"/>
  <c r="L11" i="3"/>
  <c r="Q36" i="3"/>
  <c r="F37" i="3"/>
  <c r="O36" i="3"/>
  <c r="P43" i="3"/>
  <c r="E17" i="3"/>
  <c r="E20" i="3"/>
  <c r="Q22" i="3"/>
  <c r="W17" i="3"/>
  <c r="K29" i="3"/>
  <c r="I16" i="3"/>
  <c r="P34" i="3"/>
  <c r="X18" i="3"/>
  <c r="U13" i="3"/>
  <c r="W41" i="3"/>
  <c r="K35" i="3"/>
  <c r="V31" i="3"/>
  <c r="V10" i="3"/>
  <c r="Q40" i="3"/>
  <c r="I34" i="3"/>
  <c r="Q10" i="3"/>
  <c r="L31" i="3"/>
  <c r="W14" i="3"/>
  <c r="U31" i="3"/>
  <c r="E16" i="3"/>
  <c r="J44" i="3"/>
  <c r="L26" i="3"/>
  <c r="X23" i="3"/>
  <c r="J19" i="3"/>
  <c r="J43" i="3"/>
  <c r="F17" i="3"/>
  <c r="J32" i="3"/>
  <c r="V41" i="3"/>
  <c r="E42" i="3"/>
  <c r="Q42" i="3"/>
  <c r="O11" i="3"/>
  <c r="J14" i="3"/>
  <c r="D35" i="3"/>
  <c r="D19" i="3"/>
  <c r="F30" i="3"/>
  <c r="X17" i="3"/>
  <c r="P11" i="3"/>
  <c r="R18" i="3"/>
  <c r="C16" i="3"/>
  <c r="I26" i="3"/>
  <c r="C28" i="3"/>
  <c r="Q14" i="3"/>
  <c r="P18" i="3"/>
  <c r="L42" i="3"/>
  <c r="Q38" i="3"/>
  <c r="X33" i="3"/>
  <c r="L27" i="3"/>
  <c r="J45" i="3"/>
  <c r="K32" i="3"/>
  <c r="W21" i="3"/>
  <c r="V24" i="3"/>
  <c r="P16" i="3"/>
  <c r="R11" i="3"/>
  <c r="E40" i="3"/>
  <c r="L13" i="3"/>
  <c r="J33" i="3"/>
  <c r="W34" i="3"/>
  <c r="J39" i="3"/>
  <c r="X29" i="3"/>
  <c r="C10" i="3"/>
  <c r="F31" i="3"/>
  <c r="P25" i="3"/>
  <c r="I38" i="3"/>
  <c r="O43" i="3"/>
  <c r="L44" i="3"/>
  <c r="K18" i="3"/>
  <c r="F24" i="3"/>
  <c r="V32" i="3"/>
  <c r="Q39" i="3"/>
  <c r="U41" i="3"/>
  <c r="K17" i="3"/>
  <c r="V18" i="3"/>
  <c r="O33" i="3"/>
  <c r="R38" i="3"/>
  <c r="U22" i="3"/>
  <c r="O13" i="3"/>
  <c r="U33" i="3"/>
  <c r="Q31" i="3"/>
  <c r="J28" i="3"/>
  <c r="I36" i="3"/>
  <c r="E25" i="3"/>
  <c r="E13" i="3"/>
  <c r="Q35" i="3"/>
  <c r="R45" i="3"/>
  <c r="L19" i="3"/>
  <c r="P32" i="3"/>
  <c r="V27" i="3"/>
  <c r="O26" i="3"/>
  <c r="I25" i="3"/>
  <c r="D33" i="3"/>
  <c r="V40" i="3"/>
  <c r="I11" i="3"/>
  <c r="V35" i="3"/>
  <c r="I13" i="3"/>
  <c r="K15" i="3"/>
  <c r="Q45" i="3"/>
  <c r="L17" i="3"/>
  <c r="C19" i="3"/>
  <c r="R33" i="3"/>
  <c r="V16" i="3"/>
  <c r="L16" i="3"/>
  <c r="X42" i="3"/>
  <c r="O12" i="3"/>
  <c r="R26" i="3"/>
  <c r="E29" i="3"/>
  <c r="U25" i="3"/>
  <c r="E31" i="3"/>
  <c r="U39" i="3"/>
  <c r="C31" i="3"/>
  <c r="U29" i="3"/>
  <c r="F26" i="3"/>
  <c r="O21" i="3"/>
  <c r="D30" i="3"/>
  <c r="J16" i="3"/>
  <c r="W19" i="3"/>
  <c r="C41" i="3"/>
  <c r="D27" i="3"/>
  <c r="L21" i="3"/>
  <c r="L23" i="3"/>
  <c r="O34" i="3"/>
  <c r="O23" i="3"/>
  <c r="D10" i="3"/>
  <c r="V29" i="3"/>
  <c r="V36" i="3"/>
  <c r="F16" i="3"/>
  <c r="U21" i="3"/>
  <c r="I39" i="3"/>
  <c r="D22" i="3"/>
  <c r="I33" i="3"/>
  <c r="E33" i="3"/>
  <c r="F18" i="3"/>
  <c r="P41" i="3"/>
  <c r="R14" i="3"/>
  <c r="L45" i="3"/>
  <c r="O29" i="3"/>
  <c r="P44" i="3"/>
  <c r="J35" i="3"/>
  <c r="P21" i="3"/>
  <c r="W43" i="3"/>
  <c r="J22" i="3"/>
  <c r="Q41" i="3"/>
  <c r="J13" i="3"/>
  <c r="U35" i="3"/>
  <c r="U20" i="3"/>
  <c r="I29" i="3"/>
  <c r="F19" i="3"/>
  <c r="P40" i="3"/>
  <c r="V12" i="3"/>
  <c r="E11" i="3"/>
  <c r="E23" i="3"/>
  <c r="D21" i="3"/>
  <c r="L25" i="3"/>
  <c r="D24" i="3"/>
  <c r="J10" i="3"/>
  <c r="Q13" i="3"/>
  <c r="P39" i="3"/>
  <c r="R20" i="3"/>
  <c r="E24" i="3"/>
  <c r="L30" i="3"/>
  <c r="O24" i="3"/>
  <c r="R13" i="3"/>
  <c r="R16" i="3"/>
  <c r="V43" i="3"/>
  <c r="O44" i="3"/>
  <c r="K34" i="3"/>
  <c r="U34" i="3"/>
  <c r="E22" i="3"/>
  <c r="P20" i="3"/>
  <c r="D45" i="3"/>
  <c r="C39" i="3"/>
  <c r="F40" i="3"/>
  <c r="O22" i="3"/>
  <c r="C32" i="3"/>
  <c r="I31" i="3"/>
  <c r="F43" i="3"/>
  <c r="O31" i="3"/>
  <c r="L14" i="3"/>
  <c r="W10" i="3"/>
  <c r="D39" i="3"/>
  <c r="L28" i="3"/>
  <c r="X22" i="3"/>
  <c r="L15" i="3"/>
  <c r="V39" i="3"/>
  <c r="I15" i="3"/>
  <c r="L34" i="3"/>
  <c r="R29" i="3"/>
  <c r="L43" i="3"/>
  <c r="D29" i="3"/>
  <c r="J11" i="3"/>
  <c r="C20" i="3"/>
  <c r="K43" i="3"/>
  <c r="J42" i="3"/>
  <c r="F41" i="3"/>
  <c r="K11" i="3"/>
  <c r="C38" i="3"/>
  <c r="P19" i="3"/>
  <c r="E44" i="3"/>
  <c r="R43" i="3"/>
  <c r="W32" i="3"/>
  <c r="L35" i="3"/>
  <c r="F15" i="3"/>
  <c r="V37" i="3"/>
  <c r="E32" i="3"/>
  <c r="O10" i="3"/>
  <c r="D18" i="3"/>
  <c r="E19" i="3"/>
  <c r="W13" i="3"/>
  <c r="V17" i="3"/>
  <c r="J25" i="3"/>
  <c r="F33" i="3"/>
  <c r="F45" i="3"/>
  <c r="D36" i="3"/>
  <c r="E12" i="3"/>
  <c r="O35" i="3"/>
  <c r="E28" i="3"/>
  <c r="E21" i="3"/>
  <c r="J26" i="3"/>
  <c r="F14" i="3"/>
  <c r="X37" i="3"/>
  <c r="D26" i="3"/>
  <c r="E27" i="3"/>
  <c r="L36" i="3"/>
  <c r="C37" i="3"/>
  <c r="D14" i="3"/>
  <c r="R36" i="3"/>
  <c r="W44" i="3"/>
  <c r="U26" i="3"/>
  <c r="C40" i="3"/>
  <c r="C30" i="3"/>
  <c r="O16" i="3"/>
  <c r="X44" i="3"/>
  <c r="D31" i="3"/>
  <c r="C18" i="3"/>
  <c r="O18" i="3"/>
  <c r="D13" i="3"/>
  <c r="L40" i="3"/>
  <c r="U24" i="3"/>
  <c r="P33" i="3"/>
  <c r="C23" i="3"/>
  <c r="I40" i="3"/>
  <c r="P12" i="3"/>
  <c r="I45" i="3"/>
  <c r="E45" i="3"/>
  <c r="P42" i="3"/>
  <c r="K27" i="3"/>
  <c r="Q34" i="3"/>
  <c r="R22" i="3"/>
  <c r="V14" i="3"/>
  <c r="R19" i="3"/>
  <c r="K10" i="3"/>
  <c r="R23" i="3"/>
  <c r="W27" i="3"/>
  <c r="V26" i="3"/>
  <c r="D42" i="3"/>
  <c r="W25" i="3"/>
  <c r="L39" i="3"/>
  <c r="L10" i="3"/>
  <c r="K39" i="3"/>
  <c r="W23" i="3"/>
  <c r="C26" i="3"/>
  <c r="C33" i="3"/>
  <c r="R44" i="3"/>
  <c r="X35" i="3"/>
  <c r="U12" i="3"/>
  <c r="V22" i="3"/>
  <c r="R12" i="3"/>
  <c r="P22" i="3"/>
  <c r="X40" i="3"/>
  <c r="D37" i="3"/>
  <c r="I43" i="3"/>
  <c r="O27" i="3" l="1"/>
  <c r="P17" i="3"/>
  <c r="V45" i="3"/>
  <c r="R17" i="3"/>
  <c r="J24" i="3"/>
  <c r="V38" i="3"/>
  <c r="D34" i="3"/>
  <c r="U38" i="3"/>
  <c r="U45" i="3"/>
  <c r="V28" i="3"/>
  <c r="I24" i="3"/>
  <c r="O17" i="3"/>
  <c r="X15" i="3"/>
  <c r="C34" i="3"/>
  <c r="X38" i="3"/>
  <c r="L24" i="3"/>
  <c r="W15" i="3"/>
  <c r="P27" i="3"/>
  <c r="R27" i="3"/>
  <c r="J12" i="3"/>
  <c r="Q17" i="3"/>
  <c r="P37" i="3"/>
  <c r="F34" i="3"/>
  <c r="W28" i="3"/>
  <c r="U28" i="3"/>
  <c r="I12" i="3"/>
  <c r="W38" i="3"/>
  <c r="W45" i="3"/>
  <c r="O37" i="3"/>
  <c r="X28" i="3"/>
  <c r="X45" i="3"/>
  <c r="V15" i="3"/>
  <c r="Q27" i="3"/>
  <c r="U15" i="3"/>
  <c r="Q37" i="3"/>
  <c r="E34" i="3"/>
  <c r="R37" i="3"/>
  <c r="K24" i="3"/>
  <c r="K12" i="3"/>
  <c r="L12" i="3"/>
  <c r="W46" i="3" l="1"/>
  <c r="M5" i="3"/>
  <c r="Q5" i="3"/>
  <c r="X46" i="3"/>
  <c r="I5" i="3"/>
  <c r="V46" i="3"/>
  <c r="E5" i="3"/>
  <c r="U46" i="3"/>
</calcChain>
</file>

<file path=xl/comments1.xml><?xml version="1.0" encoding="utf-8"?>
<comments xmlns="http://schemas.openxmlformats.org/spreadsheetml/2006/main">
  <authors>
    <author>作成者</author>
  </authors>
  <commentList>
    <comment ref="G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　　</t>
        </r>
        <r>
          <rPr>
            <b/>
            <sz val="11"/>
            <color indexed="81"/>
            <rFont val="ＭＳ Ｐゴシック"/>
            <family val="3"/>
            <charset val="128"/>
          </rPr>
          <t>プルダウンリストから、
　　必要な「月」を選んでください。
　　表には、選択した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 xml:space="preserve">月末の行政
</t>
        </r>
        <r>
          <rPr>
            <b/>
            <sz val="11"/>
            <color indexed="81"/>
            <rFont val="ＭＳ Ｐゴシック"/>
            <family val="3"/>
            <charset val="128"/>
          </rPr>
          <t>　</t>
        </r>
        <r>
          <rPr>
            <b/>
            <u/>
            <sz val="11"/>
            <color indexed="81"/>
            <rFont val="ＭＳ Ｐゴシック"/>
            <family val="3"/>
            <charset val="128"/>
          </rPr>
          <t>区別人口・世帯数</t>
        </r>
        <r>
          <rPr>
            <b/>
            <sz val="11"/>
            <color indexed="81"/>
            <rFont val="ＭＳ Ｐゴシック"/>
            <family val="3"/>
            <charset val="128"/>
          </rPr>
          <t>が表示されます。　　</t>
        </r>
      </text>
    </comment>
  </commentList>
</comments>
</file>

<file path=xl/sharedStrings.xml><?xml version="1.0" encoding="utf-8"?>
<sst xmlns="http://schemas.openxmlformats.org/spreadsheetml/2006/main" count="3878" uniqueCount="451">
  <si>
    <t>行政区
コード</t>
    <rPh sb="0" eb="3">
      <t>ギョウセイク</t>
    </rPh>
    <phoneticPr fontId="2"/>
  </si>
  <si>
    <t>行政区</t>
    <rPh sb="0" eb="3">
      <t>ギョウセイク</t>
    </rPh>
    <phoneticPr fontId="2"/>
  </si>
  <si>
    <t>世帯数</t>
    <rPh sb="0" eb="3">
      <t>セタイスウ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</si>
  <si>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</si>
  <si>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</si>
  <si>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</si>
  <si>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</si>
  <si>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邑町</t>
    <phoneticPr fontId="2"/>
  </si>
  <si>
    <t>新上野</t>
    <phoneticPr fontId="2"/>
  </si>
  <si>
    <t>下上野</t>
    <phoneticPr fontId="2"/>
  </si>
  <si>
    <t>道市</t>
    <phoneticPr fontId="2"/>
  </si>
  <si>
    <t>吉原１区</t>
    <phoneticPr fontId="2"/>
  </si>
  <si>
    <t>吉原２区</t>
    <phoneticPr fontId="2"/>
  </si>
  <si>
    <t>吉原３区</t>
    <phoneticPr fontId="2"/>
  </si>
  <si>
    <t>柳原</t>
    <phoneticPr fontId="2"/>
  </si>
  <si>
    <t>おあしす新川</t>
    <phoneticPr fontId="2"/>
  </si>
  <si>
    <t>上村</t>
    <phoneticPr fontId="2"/>
  </si>
  <si>
    <t>中北</t>
    <phoneticPr fontId="2"/>
  </si>
  <si>
    <t>町組</t>
    <phoneticPr fontId="2"/>
  </si>
  <si>
    <t>東坪</t>
    <phoneticPr fontId="2"/>
  </si>
  <si>
    <t>西坪</t>
    <phoneticPr fontId="2"/>
  </si>
  <si>
    <t>柴垣</t>
    <phoneticPr fontId="2"/>
  </si>
  <si>
    <t>三島</t>
    <phoneticPr fontId="2"/>
  </si>
  <si>
    <t>サンハイツ入善</t>
    <phoneticPr fontId="2"/>
  </si>
  <si>
    <t>国道筋</t>
    <phoneticPr fontId="2"/>
  </si>
  <si>
    <t>宮坪</t>
    <phoneticPr fontId="2"/>
  </si>
  <si>
    <t>農愛</t>
    <phoneticPr fontId="2"/>
  </si>
  <si>
    <t>三ツ家</t>
    <phoneticPr fontId="2"/>
  </si>
  <si>
    <t>神子沢</t>
    <phoneticPr fontId="2"/>
  </si>
  <si>
    <t>五十里</t>
    <phoneticPr fontId="2"/>
  </si>
  <si>
    <t>高瀬</t>
    <phoneticPr fontId="2"/>
  </si>
  <si>
    <t>下飯野新</t>
    <phoneticPr fontId="2"/>
  </si>
  <si>
    <t>下飯野</t>
    <phoneticPr fontId="2"/>
  </si>
  <si>
    <t>園家</t>
    <phoneticPr fontId="2"/>
  </si>
  <si>
    <t>報徳</t>
    <phoneticPr fontId="2"/>
  </si>
  <si>
    <t>芦崎１区</t>
    <phoneticPr fontId="2"/>
  </si>
  <si>
    <t>芦崎２区</t>
    <phoneticPr fontId="2"/>
  </si>
  <si>
    <t>芦崎３区</t>
    <phoneticPr fontId="2"/>
  </si>
  <si>
    <t>芦崎４区</t>
    <phoneticPr fontId="2"/>
  </si>
  <si>
    <t>芦崎５区</t>
    <phoneticPr fontId="2"/>
  </si>
  <si>
    <t>高畠</t>
    <phoneticPr fontId="2"/>
  </si>
  <si>
    <t>蛇沢</t>
    <phoneticPr fontId="2"/>
  </si>
  <si>
    <t>五郎八</t>
    <phoneticPr fontId="2"/>
  </si>
  <si>
    <t>板屋</t>
    <phoneticPr fontId="2"/>
  </si>
  <si>
    <t>笹原</t>
    <phoneticPr fontId="2"/>
  </si>
  <si>
    <t>上飯野１区</t>
    <phoneticPr fontId="2"/>
  </si>
  <si>
    <t>上飯野２区</t>
    <phoneticPr fontId="2"/>
  </si>
  <si>
    <t>上飯野新</t>
    <phoneticPr fontId="2"/>
  </si>
  <si>
    <t>道古</t>
    <phoneticPr fontId="2"/>
  </si>
  <si>
    <t>学園団地</t>
    <phoneticPr fontId="2"/>
  </si>
  <si>
    <t>水笑楽団地</t>
    <phoneticPr fontId="2"/>
  </si>
  <si>
    <t>せせらぎの里</t>
    <phoneticPr fontId="2"/>
  </si>
  <si>
    <t>中坪</t>
    <phoneticPr fontId="2"/>
  </si>
  <si>
    <t>町新屋</t>
    <phoneticPr fontId="2"/>
  </si>
  <si>
    <t>向島</t>
    <phoneticPr fontId="2"/>
  </si>
  <si>
    <t>下山</t>
    <phoneticPr fontId="2"/>
  </si>
  <si>
    <t>浦山新</t>
    <phoneticPr fontId="2"/>
  </si>
  <si>
    <t>墓ノ木</t>
    <phoneticPr fontId="2"/>
  </si>
  <si>
    <t>島</t>
    <phoneticPr fontId="2"/>
  </si>
  <si>
    <t>むつみ園</t>
    <phoneticPr fontId="2"/>
  </si>
  <si>
    <t>合計</t>
    <rPh sb="0" eb="2">
      <t>ゴウケイ</t>
    </rPh>
    <phoneticPr fontId="2"/>
  </si>
  <si>
    <t>中南</t>
    <phoneticPr fontId="2"/>
  </si>
  <si>
    <t>神林</t>
    <phoneticPr fontId="2"/>
  </si>
  <si>
    <t>青島</t>
    <phoneticPr fontId="2"/>
  </si>
  <si>
    <t>美善町</t>
    <phoneticPr fontId="2"/>
  </si>
  <si>
    <t>上田</t>
    <phoneticPr fontId="2"/>
  </si>
  <si>
    <t>幸町</t>
    <phoneticPr fontId="2"/>
  </si>
  <si>
    <t>入善６区</t>
    <phoneticPr fontId="2"/>
  </si>
  <si>
    <t>入善７区</t>
    <phoneticPr fontId="2"/>
  </si>
  <si>
    <t>入善８区</t>
    <phoneticPr fontId="2"/>
  </si>
  <si>
    <t>入善９区</t>
    <phoneticPr fontId="2"/>
  </si>
  <si>
    <t>入善１０区</t>
    <phoneticPr fontId="2"/>
  </si>
  <si>
    <t>入善１１区</t>
    <phoneticPr fontId="2"/>
  </si>
  <si>
    <t>入善１２区</t>
    <phoneticPr fontId="2"/>
  </si>
  <si>
    <t>入善１３区</t>
    <phoneticPr fontId="2"/>
  </si>
  <si>
    <t>入善１４区</t>
    <phoneticPr fontId="2"/>
  </si>
  <si>
    <t>入善１５区</t>
    <phoneticPr fontId="2"/>
  </si>
  <si>
    <t>入善１６区</t>
    <phoneticPr fontId="2"/>
  </si>
  <si>
    <t>入善１７区</t>
    <phoneticPr fontId="2"/>
  </si>
  <si>
    <t>田中</t>
    <phoneticPr fontId="2"/>
  </si>
  <si>
    <t>君島</t>
    <phoneticPr fontId="2"/>
  </si>
  <si>
    <t>東町住宅</t>
    <phoneticPr fontId="2"/>
  </si>
  <si>
    <t>東寺田</t>
    <phoneticPr fontId="2"/>
  </si>
  <si>
    <t>駅南住宅</t>
    <phoneticPr fontId="2"/>
  </si>
  <si>
    <t>西町住宅</t>
    <phoneticPr fontId="2"/>
  </si>
  <si>
    <t>上野１区</t>
    <phoneticPr fontId="2"/>
  </si>
  <si>
    <t>上野２区</t>
    <phoneticPr fontId="2"/>
  </si>
  <si>
    <t>上野３区</t>
    <phoneticPr fontId="2"/>
  </si>
  <si>
    <t>上野４区</t>
    <phoneticPr fontId="2"/>
  </si>
  <si>
    <t>西島</t>
    <phoneticPr fontId="2"/>
  </si>
  <si>
    <t>目川</t>
    <phoneticPr fontId="2"/>
  </si>
  <si>
    <t>小摺戸１区</t>
    <phoneticPr fontId="2"/>
  </si>
  <si>
    <t>小摺戸２区</t>
    <phoneticPr fontId="2"/>
  </si>
  <si>
    <t>小摺戸３区</t>
    <phoneticPr fontId="2"/>
  </si>
  <si>
    <t>小摺戸４区</t>
    <phoneticPr fontId="2"/>
  </si>
  <si>
    <t>小摺戸５区</t>
    <phoneticPr fontId="2"/>
  </si>
  <si>
    <t>小摺戸６区</t>
    <phoneticPr fontId="2"/>
  </si>
  <si>
    <t>小摺戸７区</t>
    <phoneticPr fontId="2"/>
  </si>
  <si>
    <t>小摺戸８区</t>
    <phoneticPr fontId="2"/>
  </si>
  <si>
    <t>小摺戸９区</t>
    <phoneticPr fontId="2"/>
  </si>
  <si>
    <t>小杉１区</t>
    <phoneticPr fontId="2"/>
  </si>
  <si>
    <t>小杉２区</t>
    <phoneticPr fontId="2"/>
  </si>
  <si>
    <t>椚山１区</t>
    <phoneticPr fontId="2"/>
  </si>
  <si>
    <t>椚山２区</t>
    <phoneticPr fontId="2"/>
  </si>
  <si>
    <t>椚山３区</t>
    <phoneticPr fontId="2"/>
  </si>
  <si>
    <t>椚山４区</t>
    <phoneticPr fontId="2"/>
  </si>
  <si>
    <t>椚山５区</t>
    <phoneticPr fontId="2"/>
  </si>
  <si>
    <t>椚山新</t>
    <phoneticPr fontId="2"/>
  </si>
  <si>
    <t>田ノ又</t>
    <phoneticPr fontId="2"/>
  </si>
  <si>
    <t>荒又</t>
    <phoneticPr fontId="2"/>
  </si>
  <si>
    <t>新椚山住宅</t>
    <phoneticPr fontId="2"/>
  </si>
  <si>
    <t>桜台</t>
    <phoneticPr fontId="2"/>
  </si>
  <si>
    <t>八幡１区</t>
    <phoneticPr fontId="2"/>
  </si>
  <si>
    <t>八幡２区</t>
    <phoneticPr fontId="2"/>
  </si>
  <si>
    <t>横山１区</t>
    <phoneticPr fontId="2"/>
  </si>
  <si>
    <t>横山２区</t>
    <phoneticPr fontId="2"/>
  </si>
  <si>
    <t>横山３区</t>
    <phoneticPr fontId="2"/>
  </si>
  <si>
    <t>横山４区</t>
    <phoneticPr fontId="2"/>
  </si>
  <si>
    <t>春日</t>
    <phoneticPr fontId="2"/>
  </si>
  <si>
    <t>藤原</t>
    <phoneticPr fontId="2"/>
  </si>
  <si>
    <t>古黒部１区</t>
    <phoneticPr fontId="2"/>
  </si>
  <si>
    <t>古黒部２区</t>
    <phoneticPr fontId="2"/>
  </si>
  <si>
    <t>古黒部３区</t>
    <phoneticPr fontId="2"/>
  </si>
  <si>
    <t>松風団地</t>
    <phoneticPr fontId="2"/>
  </si>
  <si>
    <t>舟見１区</t>
    <phoneticPr fontId="2"/>
  </si>
  <si>
    <t>舟見２区</t>
    <phoneticPr fontId="2"/>
  </si>
  <si>
    <t>舟見３区</t>
    <phoneticPr fontId="2"/>
  </si>
  <si>
    <t>舟見４区</t>
    <phoneticPr fontId="2"/>
  </si>
  <si>
    <t>舟見５区</t>
    <phoneticPr fontId="2"/>
  </si>
  <si>
    <t>舟見６区</t>
    <phoneticPr fontId="2"/>
  </si>
  <si>
    <t>舟見７区</t>
    <phoneticPr fontId="2"/>
  </si>
  <si>
    <t>舟見８区</t>
    <phoneticPr fontId="2"/>
  </si>
  <si>
    <t>寿楽苑</t>
    <phoneticPr fontId="2"/>
  </si>
  <si>
    <t>野中</t>
    <phoneticPr fontId="2"/>
  </si>
  <si>
    <t>中沢</t>
    <phoneticPr fontId="2"/>
  </si>
  <si>
    <t>西中</t>
    <phoneticPr fontId="2"/>
  </si>
  <si>
    <t>上今江</t>
    <phoneticPr fontId="2"/>
  </si>
  <si>
    <t>下今江</t>
    <phoneticPr fontId="2"/>
  </si>
  <si>
    <t>古林</t>
    <phoneticPr fontId="2"/>
  </si>
  <si>
    <t>総数</t>
    <rPh sb="0" eb="2">
      <t>ソウスウ</t>
    </rPh>
    <phoneticPr fontId="2"/>
  </si>
  <si>
    <t>の行政区別人口・世帯数統計表</t>
    <rPh sb="1" eb="4">
      <t>ギョウセイク</t>
    </rPh>
    <rPh sb="8" eb="11">
      <t>セタイスウ</t>
    </rPh>
    <rPh sb="11" eb="13">
      <t>トウケイ</t>
    </rPh>
    <rPh sb="13" eb="14">
      <t>ヒョウ</t>
    </rPh>
    <phoneticPr fontId="2"/>
  </si>
  <si>
    <t>神林</t>
  </si>
  <si>
    <t>青島</t>
  </si>
  <si>
    <t>美善町</t>
  </si>
  <si>
    <t>上田</t>
  </si>
  <si>
    <t>幸町</t>
  </si>
  <si>
    <t>入善６区</t>
  </si>
  <si>
    <t>入善７区</t>
  </si>
  <si>
    <t>入善８区</t>
  </si>
  <si>
    <t>入善９区</t>
  </si>
  <si>
    <t>入善１０区</t>
  </si>
  <si>
    <t>入善１１区</t>
  </si>
  <si>
    <t>入善１２区</t>
  </si>
  <si>
    <t>入善１３区</t>
  </si>
  <si>
    <t>入善１４区</t>
  </si>
  <si>
    <t>入善１５区</t>
  </si>
  <si>
    <t>入善１６区</t>
  </si>
  <si>
    <t>入善１７区</t>
  </si>
  <si>
    <t>田中</t>
  </si>
  <si>
    <t>五十里</t>
  </si>
  <si>
    <t>君島</t>
  </si>
  <si>
    <t>東町住宅</t>
  </si>
  <si>
    <t>東寺田</t>
  </si>
  <si>
    <t>駅南住宅</t>
  </si>
  <si>
    <t>西町住宅</t>
  </si>
  <si>
    <t>上野１区</t>
  </si>
  <si>
    <t>上野２区</t>
  </si>
  <si>
    <t>上野３区</t>
  </si>
  <si>
    <t>上野４区</t>
  </si>
  <si>
    <t>邑町</t>
  </si>
  <si>
    <t>新上野</t>
  </si>
  <si>
    <t>下上野</t>
  </si>
  <si>
    <t>道市</t>
  </si>
  <si>
    <t>吉原１区</t>
  </si>
  <si>
    <t>吉原２区</t>
  </si>
  <si>
    <t>吉原３区</t>
  </si>
  <si>
    <t>柳原</t>
  </si>
  <si>
    <t>おあしす新川</t>
  </si>
  <si>
    <t>上村</t>
  </si>
  <si>
    <t>中南</t>
  </si>
  <si>
    <t>中北</t>
  </si>
  <si>
    <t>町組</t>
  </si>
  <si>
    <t>東坪</t>
  </si>
  <si>
    <t>西坪</t>
  </si>
  <si>
    <t>柴垣</t>
  </si>
  <si>
    <t>西島</t>
  </si>
  <si>
    <t>三島</t>
  </si>
  <si>
    <t>目川</t>
  </si>
  <si>
    <t>サンハイツ入善</t>
  </si>
  <si>
    <t>国道筋</t>
  </si>
  <si>
    <t>宮坪</t>
  </si>
  <si>
    <t>農愛</t>
  </si>
  <si>
    <t>三ツ家</t>
  </si>
  <si>
    <t>神子沢</t>
  </si>
  <si>
    <t>高瀬</t>
  </si>
  <si>
    <t>下飯野新</t>
  </si>
  <si>
    <t>下飯野</t>
  </si>
  <si>
    <t>園家</t>
  </si>
  <si>
    <t>報徳</t>
  </si>
  <si>
    <t>芦崎１区</t>
  </si>
  <si>
    <t>芦崎２区</t>
  </si>
  <si>
    <t>芦崎３区</t>
  </si>
  <si>
    <t>芦崎４区</t>
  </si>
  <si>
    <t>芦崎５区</t>
  </si>
  <si>
    <t>高畠</t>
  </si>
  <si>
    <t>蛇沢</t>
  </si>
  <si>
    <t>五郎八</t>
  </si>
  <si>
    <t>板屋</t>
  </si>
  <si>
    <t>笹原</t>
  </si>
  <si>
    <t>上飯野１区</t>
  </si>
  <si>
    <t>上飯野２区</t>
  </si>
  <si>
    <t>上飯野新</t>
  </si>
  <si>
    <t>道古</t>
  </si>
  <si>
    <t>学園団地</t>
  </si>
  <si>
    <t>水笑楽団地</t>
  </si>
  <si>
    <t>せせらぎの里</t>
  </si>
  <si>
    <t>小摺戸１区</t>
  </si>
  <si>
    <t>小摺戸２区</t>
  </si>
  <si>
    <t>小摺戸３区</t>
  </si>
  <si>
    <t>小摺戸４区</t>
  </si>
  <si>
    <t>小摺戸５区</t>
  </si>
  <si>
    <t>小摺戸６区</t>
  </si>
  <si>
    <t>小摺戸７区</t>
  </si>
  <si>
    <t>小摺戸８区</t>
  </si>
  <si>
    <t>小摺戸９区</t>
  </si>
  <si>
    <t>中坪</t>
  </si>
  <si>
    <t>町新屋</t>
  </si>
  <si>
    <t>向島</t>
  </si>
  <si>
    <t>下山</t>
  </si>
  <si>
    <t>浦山新</t>
  </si>
  <si>
    <t>墓ノ木</t>
  </si>
  <si>
    <t>島</t>
  </si>
  <si>
    <t>むつみ園</t>
  </si>
  <si>
    <t>小杉１区</t>
  </si>
  <si>
    <t>小杉２区</t>
  </si>
  <si>
    <t>椚山１区</t>
  </si>
  <si>
    <t>椚山２区</t>
  </si>
  <si>
    <t>椚山３区</t>
  </si>
  <si>
    <t>椚山４区</t>
  </si>
  <si>
    <t>椚山５区</t>
  </si>
  <si>
    <t>椚山新</t>
  </si>
  <si>
    <t>田ノ又</t>
  </si>
  <si>
    <t>荒又</t>
  </si>
  <si>
    <t>新椚山住宅</t>
  </si>
  <si>
    <t>桜台</t>
  </si>
  <si>
    <t>八幡１区</t>
  </si>
  <si>
    <t>八幡２区</t>
  </si>
  <si>
    <t>横山１区</t>
  </si>
  <si>
    <t>横山２区</t>
  </si>
  <si>
    <t>横山３区</t>
  </si>
  <si>
    <t>横山４区</t>
  </si>
  <si>
    <t>春日</t>
  </si>
  <si>
    <t>藤原</t>
  </si>
  <si>
    <t>古黒部１区</t>
  </si>
  <si>
    <t>古黒部２区</t>
  </si>
  <si>
    <t>古黒部３区</t>
  </si>
  <si>
    <t>松風団地</t>
  </si>
  <si>
    <t>舟見１区</t>
  </si>
  <si>
    <t>舟見２区</t>
  </si>
  <si>
    <t>舟見３区</t>
  </si>
  <si>
    <t>舟見４区</t>
  </si>
  <si>
    <t>舟見５区</t>
  </si>
  <si>
    <t>舟見６区</t>
  </si>
  <si>
    <t>舟見７区</t>
  </si>
  <si>
    <t>舟見８区</t>
  </si>
  <si>
    <t>寿楽苑</t>
  </si>
  <si>
    <t>野中</t>
  </si>
  <si>
    <t>中沢</t>
  </si>
  <si>
    <t>西中</t>
  </si>
  <si>
    <t>上今江</t>
  </si>
  <si>
    <t>下今江</t>
  </si>
  <si>
    <t>古林</t>
  </si>
  <si>
    <t>0101</t>
    <phoneticPr fontId="2"/>
  </si>
  <si>
    <t>0102</t>
    <phoneticPr fontId="2"/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</si>
  <si>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</si>
  <si>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</si>
  <si>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</si>
  <si>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</si>
  <si>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</si>
  <si>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</si>
  <si>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</si>
  <si>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</si>
  <si>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</si>
  <si>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</si>
  <si>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</si>
  <si>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</si>
  <si>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</si>
  <si>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</si>
  <si>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</si>
  <si>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</si>
  <si>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</si>
  <si>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</si>
  <si>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0123</t>
    <phoneticPr fontId="2"/>
  </si>
  <si>
    <t>0124</t>
    <phoneticPr fontId="2"/>
  </si>
  <si>
    <t>0126</t>
    <phoneticPr fontId="2"/>
  </si>
  <si>
    <t>0127</t>
    <phoneticPr fontId="2"/>
  </si>
  <si>
    <t>0201</t>
    <phoneticPr fontId="2"/>
  </si>
  <si>
    <t>0202</t>
  </si>
  <si>
    <t>0202</t>
    <phoneticPr fontId="2"/>
  </si>
  <si>
    <t>0203</t>
  </si>
  <si>
    <t>0204</t>
  </si>
  <si>
    <t>0208</t>
  </si>
  <si>
    <t>0209</t>
  </si>
  <si>
    <t>0210</t>
  </si>
  <si>
    <t>0211</t>
  </si>
  <si>
    <t>0213</t>
  </si>
  <si>
    <t>0213</t>
    <phoneticPr fontId="2"/>
  </si>
  <si>
    <t>0214</t>
  </si>
  <si>
    <t>0214</t>
    <phoneticPr fontId="2"/>
  </si>
  <si>
    <t>0301</t>
    <phoneticPr fontId="2"/>
  </si>
  <si>
    <t>0302</t>
  </si>
  <si>
    <t>0302</t>
    <phoneticPr fontId="2"/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</si>
  <si>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</si>
  <si>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</si>
  <si>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</si>
  <si>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</si>
  <si>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</si>
  <si>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</si>
  <si>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</si>
  <si>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</si>
  <si>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</si>
  <si>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0311</t>
    <phoneticPr fontId="2"/>
  </si>
  <si>
    <t>0401</t>
    <phoneticPr fontId="2"/>
  </si>
  <si>
    <t>0402</t>
    <phoneticPr fontId="2"/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</si>
  <si>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</si>
  <si>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</si>
  <si>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</si>
  <si>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</si>
  <si>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</si>
  <si>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</si>
  <si>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</si>
  <si>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</si>
  <si>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</si>
  <si>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</si>
  <si>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</si>
  <si>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</si>
  <si>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</si>
  <si>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</si>
  <si>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</si>
  <si>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</si>
  <si>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</si>
  <si>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</si>
  <si>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</si>
  <si>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</t>
    <phoneticPr fontId="2"/>
  </si>
  <si>
    <t>0422</t>
  </si>
  <si>
    <t>0422</t>
    <phoneticPr fontId="2"/>
  </si>
  <si>
    <t>0423</t>
  </si>
  <si>
    <t>0423</t>
    <phoneticPr fontId="2"/>
  </si>
  <si>
    <t>0424</t>
  </si>
  <si>
    <t>0425</t>
  </si>
  <si>
    <t>0426</t>
  </si>
  <si>
    <t>0427</t>
  </si>
  <si>
    <t>0428</t>
  </si>
  <si>
    <t>0501</t>
    <phoneticPr fontId="2"/>
  </si>
  <si>
    <t>0502</t>
    <phoneticPr fontId="2"/>
  </si>
  <si>
    <t>0503</t>
  </si>
  <si>
    <t>0504</t>
  </si>
  <si>
    <t>0505</t>
  </si>
  <si>
    <t>0506</t>
  </si>
  <si>
    <t>0507</t>
  </si>
  <si>
    <t>0508</t>
  </si>
  <si>
    <t>0509</t>
  </si>
  <si>
    <t>0601</t>
    <phoneticPr fontId="2"/>
  </si>
  <si>
    <t>0602</t>
    <phoneticPr fontId="2"/>
  </si>
  <si>
    <t>0603</t>
  </si>
  <si>
    <t>0604</t>
  </si>
  <si>
    <t>0605</t>
  </si>
  <si>
    <t>0606</t>
  </si>
  <si>
    <t>0607</t>
  </si>
  <si>
    <t>0608</t>
  </si>
  <si>
    <t>0609</t>
  </si>
  <si>
    <t>0701</t>
    <phoneticPr fontId="2"/>
  </si>
  <si>
    <t>0702</t>
    <phoneticPr fontId="2"/>
  </si>
  <si>
    <t>0703</t>
  </si>
  <si>
    <t>0704</t>
  </si>
  <si>
    <t>0705</t>
  </si>
  <si>
    <t>0706</t>
  </si>
  <si>
    <t>0707</t>
  </si>
  <si>
    <t>0708</t>
  </si>
  <si>
    <t>0709</t>
  </si>
  <si>
    <t>0709</t>
    <phoneticPr fontId="2"/>
  </si>
  <si>
    <t>0710</t>
  </si>
  <si>
    <t>0710</t>
    <phoneticPr fontId="2"/>
  </si>
  <si>
    <t>0711</t>
  </si>
  <si>
    <t>0712</t>
  </si>
  <si>
    <t>0713</t>
  </si>
  <si>
    <t>0801</t>
    <phoneticPr fontId="2"/>
  </si>
  <si>
    <t>0802</t>
    <phoneticPr fontId="2"/>
  </si>
  <si>
    <t>0803</t>
  </si>
  <si>
    <t>0803</t>
    <phoneticPr fontId="2"/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</si>
  <si>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</si>
  <si>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</si>
  <si>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</si>
  <si>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</si>
  <si>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</si>
  <si>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</si>
  <si>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</si>
  <si>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</si>
  <si>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</si>
  <si>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0812</t>
    <phoneticPr fontId="2"/>
  </si>
  <si>
    <t>0901</t>
    <phoneticPr fontId="2"/>
  </si>
  <si>
    <t>0902</t>
    <phoneticPr fontId="2"/>
  </si>
  <si>
    <t>0903</t>
  </si>
  <si>
    <t>0904</t>
  </si>
  <si>
    <t>0905</t>
  </si>
  <si>
    <t>0906</t>
  </si>
  <si>
    <t>0907</t>
  </si>
  <si>
    <t>0908</t>
  </si>
  <si>
    <t>0909</t>
  </si>
  <si>
    <t>0909</t>
    <phoneticPr fontId="2"/>
  </si>
  <si>
    <t>《住民基本台帳人口》入善町</t>
    <rPh sb="1" eb="3">
      <t>ジュウミン</t>
    </rPh>
    <rPh sb="3" eb="5">
      <t>キホン</t>
    </rPh>
    <rPh sb="5" eb="7">
      <t>ダイチョウ</t>
    </rPh>
    <rPh sb="7" eb="9">
      <t>ジンコウ</t>
    </rPh>
    <rPh sb="10" eb="13">
      <t>ニュウゼンマチ</t>
    </rPh>
    <phoneticPr fontId="2"/>
  </si>
  <si>
    <t>0111</t>
    <phoneticPr fontId="2"/>
  </si>
  <si>
    <t>0112</t>
    <phoneticPr fontId="2"/>
  </si>
  <si>
    <t>0206</t>
    <phoneticPr fontId="2"/>
  </si>
  <si>
    <t>0207</t>
    <phoneticPr fontId="2"/>
  </si>
  <si>
    <t>0212</t>
  </si>
  <si>
    <t>0212</t>
    <phoneticPr fontId="2"/>
  </si>
  <si>
    <r>
      <rPr>
        <sz val="11"/>
        <color theme="1"/>
        <rFont val="ＭＳ Ｐゴシック"/>
        <family val="2"/>
      </rPr>
      <t>行政区</t>
    </r>
    <rPh sb="0" eb="3">
      <t>ギョウセイク</t>
    </rPh>
    <phoneticPr fontId="2"/>
  </si>
  <si>
    <r>
      <rPr>
        <sz val="11"/>
        <color theme="1"/>
        <rFont val="ＭＳ Ｐゴシック"/>
        <family val="2"/>
      </rPr>
      <t>世帯数</t>
    </r>
    <rPh sb="0" eb="3">
      <t>セタイスウ</t>
    </rPh>
    <phoneticPr fontId="2"/>
  </si>
  <si>
    <r>
      <rPr>
        <sz val="11"/>
        <color theme="1"/>
        <rFont val="ＭＳ Ｐゴシック"/>
        <family val="2"/>
      </rPr>
      <t>男</t>
    </r>
    <rPh sb="0" eb="1">
      <t>オトコ</t>
    </rPh>
    <phoneticPr fontId="2"/>
  </si>
  <si>
    <t>入善地区　計</t>
    <rPh sb="0" eb="2">
      <t>ニュウゼン</t>
    </rPh>
    <rPh sb="2" eb="4">
      <t>チク</t>
    </rPh>
    <rPh sb="5" eb="6">
      <t>ケイ</t>
    </rPh>
    <phoneticPr fontId="2"/>
  </si>
  <si>
    <t>青木地区　計</t>
    <rPh sb="0" eb="1">
      <t>アオ</t>
    </rPh>
    <rPh sb="1" eb="2">
      <t>キ</t>
    </rPh>
    <rPh sb="2" eb="4">
      <t>チク</t>
    </rPh>
    <phoneticPr fontId="2"/>
  </si>
  <si>
    <t>上原地区　計</t>
    <rPh sb="0" eb="2">
      <t>ウエハラ</t>
    </rPh>
    <rPh sb="2" eb="4">
      <t>チク</t>
    </rPh>
    <phoneticPr fontId="2"/>
  </si>
  <si>
    <t>飯野地区　</t>
    <rPh sb="0" eb="2">
      <t>イイノ</t>
    </rPh>
    <rPh sb="2" eb="4">
      <t>チク</t>
    </rPh>
    <phoneticPr fontId="2"/>
  </si>
  <si>
    <t>椚山地区　計</t>
    <rPh sb="0" eb="1">
      <t>クヌギ</t>
    </rPh>
    <rPh sb="1" eb="2">
      <t>ヤマ</t>
    </rPh>
    <rPh sb="2" eb="4">
      <t>チク</t>
    </rPh>
    <phoneticPr fontId="2"/>
  </si>
  <si>
    <t>横山地区　計</t>
    <rPh sb="0" eb="2">
      <t>ヨコヤマ</t>
    </rPh>
    <rPh sb="2" eb="4">
      <t>チク</t>
    </rPh>
    <phoneticPr fontId="2"/>
  </si>
  <si>
    <t>小摺戸地区　計</t>
    <rPh sb="0" eb="3">
      <t>コスリド</t>
    </rPh>
    <rPh sb="3" eb="5">
      <t>チク</t>
    </rPh>
    <phoneticPr fontId="2"/>
  </si>
  <si>
    <t>新屋地区　計</t>
    <rPh sb="0" eb="2">
      <t>アラヤ</t>
    </rPh>
    <rPh sb="2" eb="4">
      <t>チク</t>
    </rPh>
    <phoneticPr fontId="2"/>
  </si>
  <si>
    <t>舟見地区　計</t>
    <rPh sb="0" eb="1">
      <t>フネ</t>
    </rPh>
    <rPh sb="1" eb="2">
      <t>ミ</t>
    </rPh>
    <rPh sb="2" eb="4">
      <t>チク</t>
    </rPh>
    <phoneticPr fontId="2"/>
  </si>
  <si>
    <t>野中地区　計</t>
    <rPh sb="0" eb="1">
      <t>ノ</t>
    </rPh>
    <rPh sb="1" eb="2">
      <t>ナカ</t>
    </rPh>
    <rPh sb="2" eb="4">
      <t>チク</t>
    </rPh>
    <phoneticPr fontId="2"/>
  </si>
  <si>
    <r>
      <rPr>
        <sz val="10"/>
        <color theme="1"/>
        <rFont val="ＭＳ Ｐゴシック"/>
        <family val="2"/>
      </rPr>
      <t>行政区
コード</t>
    </r>
    <rPh sb="0" eb="3">
      <t>ギョウセイク</t>
    </rPh>
    <phoneticPr fontId="2"/>
  </si>
  <si>
    <t>入善町　行政区別人口・世帯数</t>
    <rPh sb="0" eb="3">
      <t>ニュウゼンマチ</t>
    </rPh>
    <rPh sb="4" eb="7">
      <t>ギョウセイク</t>
    </rPh>
    <rPh sb="7" eb="8">
      <t>ベツ</t>
    </rPh>
    <rPh sb="8" eb="10">
      <t>ジンコウ</t>
    </rPh>
    <rPh sb="11" eb="13">
      <t>セタイ</t>
    </rPh>
    <rPh sb="13" eb="14">
      <t>スウ</t>
    </rPh>
    <phoneticPr fontId="2"/>
  </si>
  <si>
    <t>（単位：世帯、人）</t>
    <rPh sb="1" eb="3">
      <t>タンイ</t>
    </rPh>
    <rPh sb="4" eb="6">
      <t>セタイ</t>
    </rPh>
    <rPh sb="7" eb="8">
      <t>ヒト</t>
    </rPh>
    <phoneticPr fontId="2"/>
  </si>
  <si>
    <t>くぬぎやま住宅</t>
    <rPh sb="5" eb="7">
      <t>ジュウタク</t>
    </rPh>
    <phoneticPr fontId="2"/>
  </si>
  <si>
    <t xml:space="preserve">      </t>
  </si>
  <si>
    <t>くぬぎやま住宅</t>
    <rPh sb="5" eb="7">
      <t>ジュウタク</t>
    </rPh>
    <phoneticPr fontId="2"/>
  </si>
  <si>
    <t>令和7年１月末現在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</si>
  <si>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令和7年２月末現在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</si>
  <si>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令和7年３月末現在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</si>
  <si>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令和7年４月末現在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</si>
  <si>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令和7年5月末現在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</si>
  <si>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令和7年6月末現在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</si>
  <si>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令和7年7月末現在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</si>
  <si>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令和7年8月末現在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</si>
  <si>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令和7年9月末現在</t>
    <rPh sb="0" eb="2">
      <t>レイワ</t>
    </rPh>
    <rPh sb="5" eb="6">
      <t>ガツ</t>
    </rPh>
    <rPh sb="6" eb="7">
      <t>マツ</t>
    </rPh>
    <rPh sb="7" eb="9">
      <t>ゲンザイ</t>
    </rPh>
    <phoneticPr fontId="2"/>
  </si>
  <si>
    <t>令和7年10月末現在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</si>
  <si>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令和7年11月末現在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</si>
  <si>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令和7年12月末現在</t>
    <rPh sb="0" eb="2">
      <t>レイワ</t>
    </rPh>
    <rPh sb="6" eb="7">
      <t>ガツ</t>
    </rPh>
    <rPh sb="7" eb="8">
      <t>マツ</t>
    </rPh>
    <rPh sb="8" eb="10">
      <t>ゲンザイ</t>
    </rPh>
    <phoneticPr fontId="2"/>
  </si>
  <si>
    <t>令和7年１月１日現在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</si>
  <si>
    <t>令和7年</t>
    <rPh sb="0" eb="1">
      <t>レイ</t>
    </rPh>
    <rPh sb="1" eb="2">
      <t>ワ</t>
    </rPh>
    <phoneticPr fontId="2"/>
  </si>
  <si>
    <t>8月末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</si>
</sst>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gge&quot;年&quot;m&quot;月&quot;d&quot;日&quot;;@"/>
    <numFmt numFmtId="177" formatCode="#,##0.0_ 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8.25"/>
      <color rgb="FF0000FF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Times New Roman"/>
      <family val="1"/>
    </font>
    <font>
      <sz val="11"/>
      <color theme="1"/>
      <name val="ＭＳ Ｐゴシック"/>
      <family val="2"/>
    </font>
    <font>
      <b/>
      <sz val="11"/>
      <color theme="1"/>
      <name val="Times New Roman"/>
      <family val="1"/>
    </font>
    <font>
      <b/>
      <sz val="9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u/>
      <sz val="11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b/>
      <sz val="14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ＭＳ Ｐゴシック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 applyBorder="0" applyProtection="0"/>
  </cellStyleXfs>
  <cellXfs count="88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9" xfId="0" applyBorder="1"/>
    <xf numFmtId="0" fontId="0" fillId="0" borderId="17" xfId="0" applyBorder="1"/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8" fillId="0" borderId="0" xfId="2" applyFont="1" applyBorder="1" applyAlignment="1" applyProtection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49" fontId="0" fillId="4" borderId="1" xfId="0" applyNumberFormat="1" applyFill="1" applyBorder="1" applyAlignment="1">
      <alignment horizontal="center"/>
    </xf>
    <xf numFmtId="49" fontId="0" fillId="4" borderId="4" xfId="0" applyNumberFormat="1" applyFill="1" applyBorder="1" applyAlignment="1">
      <alignment horizontal="center"/>
    </xf>
    <xf numFmtId="38" fontId="10" fillId="0" borderId="13" xfId="1" applyFont="1" applyBorder="1" applyAlignment="1">
      <alignment horizontal="right" vertical="center" shrinkToFit="1"/>
    </xf>
    <xf numFmtId="38" fontId="10" fillId="0" borderId="14" xfId="1" applyFont="1" applyBorder="1" applyAlignment="1">
      <alignment horizontal="right" vertical="center" shrinkToFit="1"/>
    </xf>
    <xf numFmtId="38" fontId="10" fillId="0" borderId="34" xfId="1" applyFont="1" applyBorder="1" applyAlignment="1">
      <alignment horizontal="right" vertical="center" shrinkToFit="1"/>
    </xf>
    <xf numFmtId="38" fontId="10" fillId="0" borderId="37" xfId="1" applyFont="1" applyBorder="1" applyAlignment="1">
      <alignment horizontal="right" vertical="center" shrinkToFit="1"/>
    </xf>
    <xf numFmtId="38" fontId="10" fillId="0" borderId="38" xfId="1" applyFont="1" applyBorder="1" applyAlignment="1">
      <alignment horizontal="right" vertical="center" shrinkToFit="1"/>
    </xf>
    <xf numFmtId="38" fontId="10" fillId="0" borderId="39" xfId="1" applyFont="1" applyBorder="1" applyAlignment="1">
      <alignment horizontal="right" vertical="center" shrinkToFit="1"/>
    </xf>
    <xf numFmtId="38" fontId="20" fillId="3" borderId="32" xfId="1" applyFont="1" applyFill="1" applyBorder="1" applyAlignment="1">
      <alignment horizontal="center" vertical="center" wrapText="1"/>
    </xf>
    <xf numFmtId="38" fontId="10" fillId="3" borderId="31" xfId="1" applyFont="1" applyFill="1" applyBorder="1" applyAlignment="1">
      <alignment horizontal="center" vertical="center"/>
    </xf>
    <xf numFmtId="38" fontId="10" fillId="3" borderId="24" xfId="1" applyFont="1" applyFill="1" applyBorder="1" applyAlignment="1">
      <alignment horizontal="center" vertical="center"/>
    </xf>
    <xf numFmtId="38" fontId="10" fillId="3" borderId="25" xfId="1" applyFont="1" applyFill="1" applyBorder="1" applyAlignment="1">
      <alignment horizontal="center" vertical="center"/>
    </xf>
    <xf numFmtId="38" fontId="16" fillId="0" borderId="3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35" xfId="1" applyFont="1" applyFill="1" applyBorder="1" applyAlignment="1">
      <alignment horizontal="center" vertical="center" shrinkToFit="1"/>
    </xf>
    <xf numFmtId="38" fontId="16" fillId="0" borderId="36" xfId="1" applyFont="1" applyFill="1" applyBorder="1" applyAlignment="1">
      <alignment horizontal="center" vertical="center" shrinkToFit="1"/>
    </xf>
    <xf numFmtId="38" fontId="12" fillId="6" borderId="24" xfId="0" applyNumberFormat="1" applyFont="1" applyFill="1" applyBorder="1"/>
    <xf numFmtId="38" fontId="12" fillId="6" borderId="25" xfId="0" applyNumberFormat="1" applyFont="1" applyFill="1" applyBorder="1"/>
    <xf numFmtId="38" fontId="12" fillId="6" borderId="30" xfId="0" applyNumberFormat="1" applyFont="1" applyFill="1" applyBorder="1"/>
    <xf numFmtId="38" fontId="12" fillId="5" borderId="24" xfId="1" applyFont="1" applyFill="1" applyBorder="1" applyAlignment="1">
      <alignment horizontal="right" vertical="center" shrinkToFit="1"/>
    </xf>
    <xf numFmtId="38" fontId="12" fillId="5" borderId="25" xfId="1" applyFont="1" applyFill="1" applyBorder="1" applyAlignment="1">
      <alignment horizontal="right" vertical="center" shrinkToFit="1"/>
    </xf>
    <xf numFmtId="38" fontId="12" fillId="5" borderId="26" xfId="1" applyFont="1" applyFill="1" applyBorder="1" applyAlignment="1">
      <alignment horizontal="right" vertical="center" shrinkToFit="1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38" fontId="0" fillId="0" borderId="23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/>
    <xf numFmtId="38" fontId="0" fillId="0" borderId="26" xfId="1" applyFont="1" applyBorder="1" applyAlignment="1"/>
    <xf numFmtId="0" fontId="16" fillId="0" borderId="33" xfId="1" applyNumberFormat="1" applyFont="1" applyFill="1" applyBorder="1" applyAlignment="1">
      <alignment horizontal="center" vertical="center" shrinkToFit="1"/>
    </xf>
    <xf numFmtId="38" fontId="24" fillId="3" borderId="25" xfId="1" applyFont="1" applyFill="1" applyBorder="1" applyAlignment="1">
      <alignment horizontal="center" vertical="center"/>
    </xf>
    <xf numFmtId="38" fontId="24" fillId="3" borderId="26" xfId="1" applyFont="1" applyFill="1" applyBorder="1" applyAlignment="1">
      <alignment horizontal="center" vertical="center"/>
    </xf>
    <xf numFmtId="38" fontId="0" fillId="6" borderId="23" xfId="1" applyFont="1" applyFill="1" applyBorder="1" applyAlignment="1"/>
    <xf numFmtId="38" fontId="0" fillId="6" borderId="24" xfId="1" applyFont="1" applyFill="1" applyBorder="1" applyAlignment="1"/>
    <xf numFmtId="38" fontId="0" fillId="6" borderId="25" xfId="1" applyFont="1" applyFill="1" applyBorder="1" applyAlignment="1"/>
    <xf numFmtId="38" fontId="0" fillId="6" borderId="26" xfId="1" applyFont="1" applyFill="1" applyBorder="1" applyAlignment="1"/>
    <xf numFmtId="177" fontId="0" fillId="0" borderId="0" xfId="0" applyNumberFormat="1"/>
    <xf numFmtId="38" fontId="17" fillId="5" borderId="32" xfId="1" applyFont="1" applyFill="1" applyBorder="1" applyAlignment="1">
      <alignment horizontal="center" vertical="center" shrinkToFit="1"/>
    </xf>
    <xf numFmtId="38" fontId="17" fillId="5" borderId="31" xfId="1" applyFont="1" applyFill="1" applyBorder="1" applyAlignment="1">
      <alignment horizontal="center" vertical="center" shrinkToFit="1"/>
    </xf>
    <xf numFmtId="38" fontId="19" fillId="0" borderId="16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7" fillId="6" borderId="20" xfId="0" applyFont="1" applyFill="1" applyBorder="1" applyAlignment="1">
      <alignment horizontal="center"/>
    </xf>
    <xf numFmtId="0" fontId="17" fillId="6" borderId="2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49" fontId="4" fillId="0" borderId="28" xfId="0" applyNumberFormat="1" applyFont="1" applyFill="1" applyBorder="1" applyAlignment="1" applyProtection="1">
      <alignment horizontal="center" vertical="center"/>
      <protection locked="0"/>
    </xf>
    <xf numFmtId="49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left" vertical="center"/>
    </xf>
    <xf numFmtId="3" fontId="9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2" xfId="0" applyFill="1" applyBorder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46"/>
  <sheetViews>
    <sheetView tabSelected="1" zoomScale="98" zoomScaleNormal="98" workbookViewId="0">
      <selection activeCell="G1" sqref="G1:H1"/>
    </sheetView>
  </sheetViews>
  <sheetFormatPr defaultRowHeight="13.5" x14ac:dyDescent="0.15"/>
  <cols>
    <col min="1" max="1" width="6.375" customWidth="1"/>
    <col min="2" max="2" width="8.5" customWidth="1"/>
    <col min="3" max="4" width="6.625" customWidth="1"/>
    <col min="5" max="5" width="6.625" style="17" customWidth="1"/>
    <col min="6" max="6" width="6.625" customWidth="1"/>
    <col min="7" max="7" width="6.375" customWidth="1"/>
    <col min="8" max="8" width="8.5" customWidth="1"/>
    <col min="9" max="9" width="6.625" customWidth="1"/>
    <col min="10" max="10" width="6.625" style="17" customWidth="1"/>
    <col min="11" max="12" width="6.625" customWidth="1"/>
    <col min="13" max="13" width="6.375" customWidth="1"/>
    <col min="14" max="14" width="8.5" customWidth="1"/>
    <col min="15" max="15" width="6.625" style="17" customWidth="1"/>
    <col min="16" max="18" width="6.625" customWidth="1"/>
    <col min="19" max="19" width="6.375" customWidth="1"/>
    <col min="20" max="20" width="8.5" customWidth="1"/>
    <col min="21" max="24" width="6.625" customWidth="1"/>
  </cols>
  <sheetData>
    <row r="1" spans="1:28" ht="32.25" customHeight="1" thickTop="1" thickBot="1" x14ac:dyDescent="0.25">
      <c r="A1" s="68" t="s">
        <v>410</v>
      </c>
      <c r="B1" s="68"/>
      <c r="C1" s="68"/>
      <c r="D1" s="68"/>
      <c r="E1" s="68"/>
      <c r="F1" s="69"/>
      <c r="G1" s="70" t="s">
        <v>450</v>
      </c>
      <c r="H1" s="71"/>
      <c r="I1" s="14" t="s">
        <v>140</v>
      </c>
      <c r="J1" s="15"/>
      <c r="K1" s="16"/>
      <c r="M1" s="17"/>
      <c r="O1"/>
      <c r="U1" s="72" t="s">
        <v>449</v>
      </c>
      <c r="V1" s="72"/>
      <c r="W1" s="73" t="str">
        <f>G1&amp;"現在"</f>
        <v>8月末現在</v>
      </c>
      <c r="X1" s="73"/>
    </row>
    <row r="2" spans="1:28" s="22" customFormat="1" ht="9.75" customHeight="1" thickTop="1" x14ac:dyDescent="0.15">
      <c r="A2"/>
      <c r="B2"/>
      <c r="C2" s="18"/>
      <c r="D2" s="19"/>
      <c r="E2" s="19"/>
      <c r="F2" s="19"/>
      <c r="G2" s="19"/>
      <c r="H2" s="19"/>
      <c r="I2" s="19"/>
      <c r="J2" s="19"/>
      <c r="K2" s="20"/>
      <c r="L2" s="21"/>
      <c r="M2" s="21"/>
      <c r="N2"/>
      <c r="O2"/>
      <c r="P2"/>
    </row>
    <row r="3" spans="1:28" s="22" customFormat="1" ht="14.25" customHeight="1" x14ac:dyDescent="0.15">
      <c r="E3" s="75" t="s">
        <v>2</v>
      </c>
      <c r="F3" s="75"/>
      <c r="G3" s="75"/>
      <c r="H3" s="75"/>
      <c r="I3" s="74" t="s">
        <v>4</v>
      </c>
      <c r="J3" s="74"/>
      <c r="K3" s="74"/>
      <c r="L3" s="74"/>
      <c r="M3" s="74" t="s">
        <v>5</v>
      </c>
      <c r="N3" s="74"/>
      <c r="O3" s="74"/>
      <c r="P3" s="74"/>
      <c r="Q3" s="74" t="s">
        <v>139</v>
      </c>
      <c r="R3" s="74"/>
      <c r="S3" s="74"/>
      <c r="T3" s="74"/>
      <c r="V3"/>
      <c r="W3"/>
      <c r="X3"/>
      <c r="Y3"/>
      <c r="Z3"/>
      <c r="AA3"/>
      <c r="AB3"/>
    </row>
    <row r="4" spans="1:28" s="22" customFormat="1" ht="14.25" customHeight="1" x14ac:dyDescent="0.15">
      <c r="E4" s="75"/>
      <c r="F4" s="75"/>
      <c r="G4" s="75"/>
      <c r="H4" s="75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V4"/>
      <c r="W4"/>
      <c r="X4"/>
      <c r="Y4"/>
      <c r="Z4"/>
      <c r="AA4"/>
      <c r="AB4"/>
    </row>
    <row r="5" spans="1:28" s="22" customFormat="1" ht="14.25" customHeight="1" x14ac:dyDescent="0.15">
      <c r="E5" s="64">
        <f ca="1">C34+I12+I24+O17+O27+O37+U15+U28+U38+U45</f>
        <v>8821</v>
      </c>
      <c r="F5" s="65"/>
      <c r="G5" s="65"/>
      <c r="H5" s="65"/>
      <c r="I5" s="64">
        <f ca="1">D34+J12+J24+P17+P27+P37+V15+V28+V38+V45</f>
        <v>10621</v>
      </c>
      <c r="J5" s="65"/>
      <c r="K5" s="65"/>
      <c r="L5" s="65"/>
      <c r="M5" s="64">
        <f ca="1">E34+K12+K24+Q17+Q27+Q37+W15+W28+W38+W45</f>
        <v>11307</v>
      </c>
      <c r="N5" s="65"/>
      <c r="O5" s="65"/>
      <c r="P5" s="65"/>
      <c r="Q5" s="64">
        <f ca="1">F34+L12+L24+R17+R27+R37+X15+X28+X38+X45</f>
        <v>21928</v>
      </c>
      <c r="R5" s="65"/>
      <c r="S5" s="65"/>
      <c r="T5" s="65"/>
      <c r="V5"/>
      <c r="W5"/>
      <c r="X5"/>
      <c r="Y5"/>
      <c r="Z5"/>
      <c r="AA5"/>
      <c r="AB5"/>
    </row>
    <row r="6" spans="1:28" s="22" customFormat="1" ht="14.25" customHeight="1" x14ac:dyDescent="0.15"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V6"/>
      <c r="W6"/>
      <c r="X6"/>
      <c r="Y6"/>
      <c r="Z6"/>
      <c r="AA6"/>
      <c r="AB6"/>
    </row>
    <row r="7" spans="1:28" s="22" customFormat="1" ht="14.25" customHeight="1" x14ac:dyDescent="0.15"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V7"/>
      <c r="W7"/>
      <c r="X7"/>
      <c r="Y7"/>
      <c r="Z7"/>
      <c r="AA7"/>
      <c r="AB7"/>
    </row>
    <row r="8" spans="1:28" s="22" customFormat="1" ht="16.5" customHeight="1" thickBot="1" x14ac:dyDescent="0.2">
      <c r="A8"/>
      <c r="B8"/>
      <c r="C8" s="18"/>
      <c r="D8" s="19"/>
      <c r="E8" s="19"/>
      <c r="F8" s="19"/>
      <c r="G8" s="19"/>
      <c r="H8" s="19"/>
      <c r="I8" s="19"/>
      <c r="J8" s="19"/>
      <c r="K8" s="20"/>
      <c r="L8" s="21"/>
      <c r="M8" s="21"/>
      <c r="N8"/>
      <c r="O8"/>
      <c r="P8"/>
      <c r="X8" s="23" t="s">
        <v>432</v>
      </c>
    </row>
    <row r="9" spans="1:28" ht="27.75" customHeight="1" thickBot="1" x14ac:dyDescent="0.2">
      <c r="A9" s="32" t="s">
        <v>430</v>
      </c>
      <c r="B9" s="33" t="s">
        <v>417</v>
      </c>
      <c r="C9" s="34" t="s">
        <v>418</v>
      </c>
      <c r="D9" s="35" t="s">
        <v>419</v>
      </c>
      <c r="E9" s="55" t="s">
        <v>5</v>
      </c>
      <c r="F9" s="56" t="s">
        <v>6</v>
      </c>
      <c r="G9" s="32" t="s">
        <v>430</v>
      </c>
      <c r="H9" s="33" t="s">
        <v>417</v>
      </c>
      <c r="I9" s="34" t="s">
        <v>418</v>
      </c>
      <c r="J9" s="35" t="s">
        <v>419</v>
      </c>
      <c r="K9" s="55" t="s">
        <v>5</v>
      </c>
      <c r="L9" s="56" t="s">
        <v>6</v>
      </c>
      <c r="M9" s="32" t="s">
        <v>430</v>
      </c>
      <c r="N9" s="33" t="s">
        <v>417</v>
      </c>
      <c r="O9" s="34" t="s">
        <v>418</v>
      </c>
      <c r="P9" s="35" t="s">
        <v>419</v>
      </c>
      <c r="Q9" s="55" t="s">
        <v>5</v>
      </c>
      <c r="R9" s="56" t="s">
        <v>6</v>
      </c>
      <c r="S9" s="32" t="s">
        <v>430</v>
      </c>
      <c r="T9" s="33" t="s">
        <v>417</v>
      </c>
      <c r="U9" s="34" t="s">
        <v>418</v>
      </c>
      <c r="V9" s="35" t="s">
        <v>419</v>
      </c>
      <c r="W9" s="55" t="s">
        <v>5</v>
      </c>
      <c r="X9" s="56" t="s">
        <v>6</v>
      </c>
    </row>
    <row r="10" spans="1:28" ht="15" customHeight="1" x14ac:dyDescent="0.15">
      <c r="A10" s="36" t="s">
        <v>272</v>
      </c>
      <c r="B10" s="37" t="s">
        <v>141</v>
      </c>
      <c r="C10" s="26">
        <f ca="1">IFERROR(VLOOKUP($A10,INDIRECT($G$1&amp;"!$A:F"),3,0),"")</f>
        <v>36</v>
      </c>
      <c r="D10" s="27">
        <f ca="1">IFERROR(VLOOKUP($A10,INDIRECT($G$1&amp;"!$A:F"),4,0),"")</f>
        <v>55</v>
      </c>
      <c r="E10" s="27">
        <f ca="1">IFERROR(VLOOKUP($A10,INDIRECT($G$1&amp;"!$A:F"),5,0),"")</f>
        <v>61</v>
      </c>
      <c r="F10" s="28">
        <f ca="1">IFERROR(VLOOKUP($A10,INDIRECT($G$1&amp;"!$A:F"),6,0),"")</f>
        <v>116</v>
      </c>
      <c r="G10" s="36" t="s">
        <v>306</v>
      </c>
      <c r="H10" s="37" t="s">
        <v>176</v>
      </c>
      <c r="I10" s="26">
        <f ca="1">IFERROR(VLOOKUP($G10,INDIRECT($G$1&amp;"!$A:F"),3,0),"")</f>
        <v>37</v>
      </c>
      <c r="J10" s="27">
        <f ca="1">IFERROR(VLOOKUP($G10,INDIRECT($G$1&amp;"!$A:F"),4,0),"")</f>
        <v>47</v>
      </c>
      <c r="K10" s="27">
        <f ca="1">IFERROR(VLOOKUP($G10,INDIRECT($G$1&amp;"!$A:F"),5,0),"")</f>
        <v>49</v>
      </c>
      <c r="L10" s="28">
        <f ca="1">IFERROR(VLOOKUP($G10,INDIRECT($G$1&amp;"!$A:F"),6,0),"")</f>
        <v>96</v>
      </c>
      <c r="M10" s="36" t="s">
        <v>345</v>
      </c>
      <c r="N10" s="37" t="s">
        <v>209</v>
      </c>
      <c r="O10" s="26">
        <f ca="1">IFERROR(VLOOKUP($M10,INDIRECT($G$1&amp;"!$A:F"),3,0),"")</f>
        <v>149</v>
      </c>
      <c r="P10" s="27">
        <f ca="1">IFERROR(VLOOKUP($M10,INDIRECT($G$1&amp;"!$A:F"),4,0),"")</f>
        <v>161</v>
      </c>
      <c r="Q10" s="27">
        <f ca="1">IFERROR(VLOOKUP($M10,INDIRECT($G$1&amp;"!$A:F"),5,0),"")</f>
        <v>101</v>
      </c>
      <c r="R10" s="28">
        <f ca="1">IFERROR(VLOOKUP($M10,INDIRECT($G$1&amp;"!$A:F"),6,0),"")</f>
        <v>262</v>
      </c>
      <c r="S10" s="36" t="s">
        <v>380</v>
      </c>
      <c r="T10" s="37" t="s">
        <v>241</v>
      </c>
      <c r="U10" s="26">
        <f ca="1">IFERROR(VLOOKUP($S10,INDIRECT($G$1&amp;"!$A:F"),3,0),"")</f>
        <v>29</v>
      </c>
      <c r="V10" s="27">
        <f ca="1">IFERROR(VLOOKUP($S10,INDIRECT($G$1&amp;"!$A:F"),4,0),"")</f>
        <v>44</v>
      </c>
      <c r="W10" s="27">
        <f ca="1">IFERROR(VLOOKUP($S10,INDIRECT($G$1&amp;"!$A:F"),5,0),"")</f>
        <v>46</v>
      </c>
      <c r="X10" s="28">
        <f ca="1">IFERROR(VLOOKUP($S10,INDIRECT($G$1&amp;"!$A:F"),6,0),"")</f>
        <v>90</v>
      </c>
    </row>
    <row r="11" spans="1:28" ht="15" customHeight="1" thickBot="1" x14ac:dyDescent="0.2">
      <c r="A11" s="36" t="s">
        <v>273</v>
      </c>
      <c r="B11" s="37" t="s">
        <v>142</v>
      </c>
      <c r="C11" s="26">
        <f t="shared" ref="C11:C33" ca="1" si="0">IFERROR(VLOOKUP($A11,INDIRECT($G$1&amp;"!$A:F"),3,0),"")</f>
        <v>247</v>
      </c>
      <c r="D11" s="27">
        <f t="shared" ref="D11:D45" ca="1" si="1">IFERROR(VLOOKUP($A11,INDIRECT($G$1&amp;"!$A:F"),4,0),"")</f>
        <v>309</v>
      </c>
      <c r="E11" s="27">
        <f t="shared" ref="E11:E45" ca="1" si="2">IFERROR(VLOOKUP($A11,INDIRECT($G$1&amp;"!$A:F"),5,0),"")</f>
        <v>292</v>
      </c>
      <c r="F11" s="28">
        <f t="shared" ref="F11:F45" ca="1" si="3">IFERROR(VLOOKUP($A11,INDIRECT($G$1&amp;"!$A:F"),6,0),"")</f>
        <v>601</v>
      </c>
      <c r="G11" s="36" t="s">
        <v>308</v>
      </c>
      <c r="H11" s="37" t="s">
        <v>177</v>
      </c>
      <c r="I11" s="26">
        <f ca="1">IFERROR(VLOOKUP($G11,INDIRECT($G$1&amp;"!$A:F"),3,0),"")</f>
        <v>88</v>
      </c>
      <c r="J11" s="27">
        <f ca="1">IFERROR(VLOOKUP($G11,INDIRECT($G$1&amp;"!$A:F"),4,0),"")</f>
        <v>11</v>
      </c>
      <c r="K11" s="27">
        <f ca="1">IFERROR(VLOOKUP($G11,INDIRECT($G$1&amp;"!$A:F"),5,0),"")</f>
        <v>77</v>
      </c>
      <c r="L11" s="28">
        <f ca="1">IFERROR(VLOOKUP($G11,INDIRECT($G$1&amp;"!$A:F"),6,0),"")</f>
        <v>88</v>
      </c>
      <c r="M11" s="36" t="s">
        <v>347</v>
      </c>
      <c r="N11" s="37" t="s">
        <v>210</v>
      </c>
      <c r="O11" s="26">
        <f t="shared" ref="O11:O45" ca="1" si="4">IFERROR(VLOOKUP($M11,INDIRECT($G$1&amp;"!$A:F"),3,0),"")</f>
        <v>21</v>
      </c>
      <c r="P11" s="27">
        <f t="shared" ref="P11:P45" ca="1" si="5">IFERROR(VLOOKUP($M11,INDIRECT($G$1&amp;"!$A:F"),4,0),"")</f>
        <v>23</v>
      </c>
      <c r="Q11" s="27">
        <f t="shared" ref="Q11:Q45" ca="1" si="6">IFERROR(VLOOKUP($M11,INDIRECT($G$1&amp;"!$A:F"),5,0),"")</f>
        <v>31</v>
      </c>
      <c r="R11" s="28">
        <f t="shared" ref="R11:R45" ca="1" si="7">IFERROR(VLOOKUP($M11,INDIRECT($G$1&amp;"!$A:F"),6,0),"")</f>
        <v>54</v>
      </c>
      <c r="S11" s="36" t="s">
        <v>382</v>
      </c>
      <c r="T11" s="37" t="s">
        <v>242</v>
      </c>
      <c r="U11" s="26">
        <f t="shared" ref="U11:U44" ca="1" si="8">IFERROR(VLOOKUP($S11,INDIRECT($G$1&amp;"!$A:F"),3,0),"")</f>
        <v>55</v>
      </c>
      <c r="V11" s="27">
        <f ca="1">IFERROR(VLOOKUP($S11,INDIRECT($G$1&amp;"!$A:F"),4,0),"")</f>
        <v>83</v>
      </c>
      <c r="W11" s="27">
        <f ca="1">IFERROR(VLOOKUP($S11,INDIRECT($G$1&amp;"!$A:F"),5,0),"")</f>
        <v>80</v>
      </c>
      <c r="X11" s="28">
        <f t="shared" ref="X11:X44" ca="1" si="9">IFERROR(VLOOKUP($S11,INDIRECT($G$1&amp;"!$A:F"),6,0),"")</f>
        <v>163</v>
      </c>
    </row>
    <row r="12" spans="1:28" ht="15" customHeight="1" thickBot="1" x14ac:dyDescent="0.2">
      <c r="A12" s="36" t="s">
        <v>274</v>
      </c>
      <c r="B12" s="37" t="s">
        <v>143</v>
      </c>
      <c r="C12" s="26">
        <f t="shared" ca="1" si="0"/>
        <v>112</v>
      </c>
      <c r="D12" s="27">
        <f t="shared" ca="1" si="1"/>
        <v>141</v>
      </c>
      <c r="E12" s="27">
        <f t="shared" ca="1" si="2"/>
        <v>156</v>
      </c>
      <c r="F12" s="28">
        <f t="shared" ca="1" si="3"/>
        <v>297</v>
      </c>
      <c r="G12" s="62" t="s">
        <v>422</v>
      </c>
      <c r="H12" s="63"/>
      <c r="I12" s="43">
        <f ca="1">SUM(C35:C45,I10:I11)</f>
        <v>1161</v>
      </c>
      <c r="J12" s="44">
        <f t="shared" ref="J12:L12" ca="1" si="10">SUM(D35:D45,J10:J11)</f>
        <v>1317</v>
      </c>
      <c r="K12" s="44">
        <f t="shared" ca="1" si="10"/>
        <v>1465</v>
      </c>
      <c r="L12" s="45">
        <f t="shared" ca="1" si="10"/>
        <v>2782</v>
      </c>
      <c r="M12" s="36" t="s">
        <v>348</v>
      </c>
      <c r="N12" s="37" t="s">
        <v>211</v>
      </c>
      <c r="O12" s="26">
        <f t="shared" ca="1" si="4"/>
        <v>42</v>
      </c>
      <c r="P12" s="27">
        <f t="shared" ca="1" si="5"/>
        <v>69</v>
      </c>
      <c r="Q12" s="27">
        <f t="shared" ca="1" si="6"/>
        <v>56</v>
      </c>
      <c r="R12" s="28">
        <f t="shared" ca="1" si="7"/>
        <v>125</v>
      </c>
      <c r="S12" s="36" t="s">
        <v>383</v>
      </c>
      <c r="T12" s="37" t="s">
        <v>243</v>
      </c>
      <c r="U12" s="26" t="str">
        <f t="shared" ca="1" si="8"/>
        <v xml:space="preserve">      </v>
      </c>
      <c r="V12" s="27" t="str">
        <f t="shared" ref="V12:V44" ca="1" si="11">IFERROR(VLOOKUP($S12,INDIRECT($G$1&amp;"!$A:F"),4,0),"")</f>
        <v xml:space="preserve">      </v>
      </c>
      <c r="W12" s="27" t="str">
        <f t="shared" ref="W12:W44" ca="1" si="12">IFERROR(VLOOKUP($S12,INDIRECT($G$1&amp;"!$A:F"),5,0),"")</f>
        <v xml:space="preserve">      </v>
      </c>
      <c r="X12" s="28" t="str">
        <f t="shared" ca="1" si="9"/>
        <v xml:space="preserve">      </v>
      </c>
    </row>
    <row r="13" spans="1:28" ht="15" customHeight="1" x14ac:dyDescent="0.15">
      <c r="A13" s="36" t="s">
        <v>275</v>
      </c>
      <c r="B13" s="37" t="s">
        <v>144</v>
      </c>
      <c r="C13" s="26">
        <f t="shared" ca="1" si="0"/>
        <v>123</v>
      </c>
      <c r="D13" s="27">
        <f t="shared" ca="1" si="1"/>
        <v>161</v>
      </c>
      <c r="E13" s="27">
        <f t="shared" ca="1" si="2"/>
        <v>162</v>
      </c>
      <c r="F13" s="28">
        <f t="shared" ca="1" si="3"/>
        <v>323</v>
      </c>
      <c r="G13" s="36" t="s">
        <v>309</v>
      </c>
      <c r="H13" s="37" t="s">
        <v>178</v>
      </c>
      <c r="I13" s="26">
        <f ca="1">IFERROR(VLOOKUP($G13,INDIRECT($G$1&amp;"!$A:F"),3,0),"")</f>
        <v>53</v>
      </c>
      <c r="J13" s="27">
        <f ca="1">IFERROR(VLOOKUP($G13,INDIRECT($G$1&amp;"!$A:F"),4,0),"")</f>
        <v>70</v>
      </c>
      <c r="K13" s="27">
        <f ca="1">IFERROR(VLOOKUP($G13,INDIRECT($G$1&amp;"!$A:F"),5,0),"")</f>
        <v>75</v>
      </c>
      <c r="L13" s="28">
        <f ca="1">IFERROR(VLOOKUP($G13,INDIRECT($G$1&amp;"!$A:F"),6,0),"")</f>
        <v>145</v>
      </c>
      <c r="M13" s="36" t="s">
        <v>349</v>
      </c>
      <c r="N13" s="37" t="s">
        <v>212</v>
      </c>
      <c r="O13" s="26">
        <f t="shared" ca="1" si="4"/>
        <v>98</v>
      </c>
      <c r="P13" s="27">
        <f t="shared" ca="1" si="5"/>
        <v>127</v>
      </c>
      <c r="Q13" s="27">
        <f t="shared" ca="1" si="6"/>
        <v>122</v>
      </c>
      <c r="R13" s="28">
        <f t="shared" ca="1" si="7"/>
        <v>249</v>
      </c>
      <c r="S13" s="36" t="s">
        <v>384</v>
      </c>
      <c r="T13" s="37" t="s">
        <v>435</v>
      </c>
      <c r="U13" s="26">
        <f t="shared" ca="1" si="8"/>
        <v>59</v>
      </c>
      <c r="V13" s="27">
        <f t="shared" ca="1" si="11"/>
        <v>66</v>
      </c>
      <c r="W13" s="27">
        <f t="shared" ca="1" si="12"/>
        <v>66</v>
      </c>
      <c r="X13" s="28">
        <f t="shared" ca="1" si="9"/>
        <v>132</v>
      </c>
    </row>
    <row r="14" spans="1:28" ht="15" customHeight="1" thickBot="1" x14ac:dyDescent="0.2">
      <c r="A14" s="36" t="s">
        <v>276</v>
      </c>
      <c r="B14" s="37" t="s">
        <v>145</v>
      </c>
      <c r="C14" s="26">
        <f t="shared" ca="1" si="0"/>
        <v>66</v>
      </c>
      <c r="D14" s="27">
        <f t="shared" ca="1" si="1"/>
        <v>87</v>
      </c>
      <c r="E14" s="27">
        <f t="shared" ca="1" si="2"/>
        <v>91</v>
      </c>
      <c r="F14" s="28">
        <f t="shared" ca="1" si="3"/>
        <v>178</v>
      </c>
      <c r="G14" s="36" t="s">
        <v>311</v>
      </c>
      <c r="H14" s="37" t="s">
        <v>179</v>
      </c>
      <c r="I14" s="26">
        <f t="shared" ref="I14:I45" ca="1" si="13">IFERROR(VLOOKUP($G14,INDIRECT($G$1&amp;"!$A:F"),3,0),"")</f>
        <v>58</v>
      </c>
      <c r="J14" s="27">
        <f t="shared" ref="J14:J45" ca="1" si="14">IFERROR(VLOOKUP($G14,INDIRECT($G$1&amp;"!$A:F"),4,0),"")</f>
        <v>67</v>
      </c>
      <c r="K14" s="27">
        <f t="shared" ref="K14:K45" ca="1" si="15">IFERROR(VLOOKUP($G14,INDIRECT($G$1&amp;"!$A:F"),5,0),"")</f>
        <v>83</v>
      </c>
      <c r="L14" s="28">
        <f t="shared" ref="L14:L45" ca="1" si="16">IFERROR(VLOOKUP($G14,INDIRECT($G$1&amp;"!$A:F"),6,0),"")</f>
        <v>150</v>
      </c>
      <c r="M14" s="36" t="s">
        <v>350</v>
      </c>
      <c r="N14" s="37" t="s">
        <v>213</v>
      </c>
      <c r="O14" s="26">
        <f t="shared" ca="1" si="4"/>
        <v>62</v>
      </c>
      <c r="P14" s="27">
        <f t="shared" ca="1" si="5"/>
        <v>77</v>
      </c>
      <c r="Q14" s="27">
        <f t="shared" ca="1" si="6"/>
        <v>78</v>
      </c>
      <c r="R14" s="28">
        <f t="shared" ca="1" si="7"/>
        <v>155</v>
      </c>
      <c r="S14" s="36" t="s">
        <v>385</v>
      </c>
      <c r="T14" s="37" t="s">
        <v>244</v>
      </c>
      <c r="U14" s="26">
        <f t="shared" ca="1" si="8"/>
        <v>102</v>
      </c>
      <c r="V14" s="27">
        <f t="shared" ca="1" si="11"/>
        <v>123</v>
      </c>
      <c r="W14" s="27">
        <f t="shared" ca="1" si="12"/>
        <v>145</v>
      </c>
      <c r="X14" s="28">
        <f t="shared" ca="1" si="9"/>
        <v>268</v>
      </c>
    </row>
    <row r="15" spans="1:28" ht="15" customHeight="1" thickBot="1" x14ac:dyDescent="0.2">
      <c r="A15" s="36" t="s">
        <v>277</v>
      </c>
      <c r="B15" s="37" t="s">
        <v>146</v>
      </c>
      <c r="C15" s="26">
        <f t="shared" ca="1" si="0"/>
        <v>275</v>
      </c>
      <c r="D15" s="27">
        <f t="shared" ca="1" si="1"/>
        <v>358</v>
      </c>
      <c r="E15" s="27">
        <f t="shared" ca="1" si="2"/>
        <v>354</v>
      </c>
      <c r="F15" s="28">
        <f t="shared" ca="1" si="3"/>
        <v>712</v>
      </c>
      <c r="G15" s="36" t="s">
        <v>312</v>
      </c>
      <c r="H15" s="37" t="s">
        <v>180</v>
      </c>
      <c r="I15" s="26">
        <f t="shared" ca="1" si="13"/>
        <v>84</v>
      </c>
      <c r="J15" s="27">
        <f t="shared" ca="1" si="14"/>
        <v>120</v>
      </c>
      <c r="K15" s="27">
        <f t="shared" ca="1" si="15"/>
        <v>123</v>
      </c>
      <c r="L15" s="28">
        <f t="shared" ca="1" si="16"/>
        <v>243</v>
      </c>
      <c r="M15" s="36" t="s">
        <v>351</v>
      </c>
      <c r="N15" s="37" t="s">
        <v>214</v>
      </c>
      <c r="O15" s="26">
        <f t="shared" ca="1" si="4"/>
        <v>38</v>
      </c>
      <c r="P15" s="27">
        <f t="shared" ca="1" si="5"/>
        <v>51</v>
      </c>
      <c r="Q15" s="27">
        <f t="shared" ca="1" si="6"/>
        <v>50</v>
      </c>
      <c r="R15" s="28">
        <f t="shared" ca="1" si="7"/>
        <v>101</v>
      </c>
      <c r="S15" s="62" t="s">
        <v>424</v>
      </c>
      <c r="T15" s="63"/>
      <c r="U15" s="43">
        <f ca="1">SUM(O38:O45,U10:U14)</f>
        <v>849</v>
      </c>
      <c r="V15" s="44">
        <f t="shared" ref="V15:X15" ca="1" si="17">SUM(P38:P45,V10:V14)</f>
        <v>1089</v>
      </c>
      <c r="W15" s="44">
        <f t="shared" ca="1" si="17"/>
        <v>1119</v>
      </c>
      <c r="X15" s="45">
        <f t="shared" ca="1" si="17"/>
        <v>2208</v>
      </c>
    </row>
    <row r="16" spans="1:28" ht="15" customHeight="1" thickBot="1" x14ac:dyDescent="0.2">
      <c r="A16" s="36" t="s">
        <v>278</v>
      </c>
      <c r="B16" s="37" t="s">
        <v>147</v>
      </c>
      <c r="C16" s="26">
        <f t="shared" ca="1" si="0"/>
        <v>26</v>
      </c>
      <c r="D16" s="27">
        <f t="shared" ca="1" si="1"/>
        <v>27</v>
      </c>
      <c r="E16" s="27">
        <f t="shared" ca="1" si="2"/>
        <v>35</v>
      </c>
      <c r="F16" s="28">
        <f t="shared" ca="1" si="3"/>
        <v>62</v>
      </c>
      <c r="G16" s="36" t="s">
        <v>313</v>
      </c>
      <c r="H16" s="37" t="s">
        <v>181</v>
      </c>
      <c r="I16" s="26">
        <f t="shared" ca="1" si="13"/>
        <v>37</v>
      </c>
      <c r="J16" s="27">
        <f t="shared" ca="1" si="14"/>
        <v>43</v>
      </c>
      <c r="K16" s="27">
        <f t="shared" ca="1" si="15"/>
        <v>44</v>
      </c>
      <c r="L16" s="28">
        <f t="shared" ca="1" si="16"/>
        <v>87</v>
      </c>
      <c r="M16" s="36" t="s">
        <v>352</v>
      </c>
      <c r="N16" s="37" t="s">
        <v>215</v>
      </c>
      <c r="O16" s="26">
        <f t="shared" ca="1" si="4"/>
        <v>46</v>
      </c>
      <c r="P16" s="27">
        <f t="shared" ca="1" si="5"/>
        <v>64</v>
      </c>
      <c r="Q16" s="27">
        <f t="shared" ca="1" si="6"/>
        <v>59</v>
      </c>
      <c r="R16" s="28">
        <f t="shared" ca="1" si="7"/>
        <v>123</v>
      </c>
      <c r="S16" s="36" t="s">
        <v>386</v>
      </c>
      <c r="T16" s="37" t="s">
        <v>245</v>
      </c>
      <c r="U16" s="26">
        <f t="shared" ca="1" si="8"/>
        <v>47</v>
      </c>
      <c r="V16" s="27">
        <f t="shared" ca="1" si="11"/>
        <v>69</v>
      </c>
      <c r="W16" s="27">
        <f t="shared" ca="1" si="12"/>
        <v>68</v>
      </c>
      <c r="X16" s="28">
        <f t="shared" ca="1" si="9"/>
        <v>137</v>
      </c>
    </row>
    <row r="17" spans="1:24" ht="15" customHeight="1" thickBot="1" x14ac:dyDescent="0.2">
      <c r="A17" s="36" t="s">
        <v>279</v>
      </c>
      <c r="B17" s="37" t="s">
        <v>148</v>
      </c>
      <c r="C17" s="26">
        <f t="shared" ca="1" si="0"/>
        <v>205</v>
      </c>
      <c r="D17" s="27">
        <f t="shared" ca="1" si="1"/>
        <v>231</v>
      </c>
      <c r="E17" s="27">
        <f t="shared" ca="1" si="2"/>
        <v>249</v>
      </c>
      <c r="F17" s="28">
        <f t="shared" ca="1" si="3"/>
        <v>480</v>
      </c>
      <c r="G17" s="36" t="s">
        <v>314</v>
      </c>
      <c r="H17" s="37" t="s">
        <v>182</v>
      </c>
      <c r="I17" s="26">
        <f t="shared" ca="1" si="13"/>
        <v>54</v>
      </c>
      <c r="J17" s="27">
        <f t="shared" ca="1" si="14"/>
        <v>70</v>
      </c>
      <c r="K17" s="27">
        <f t="shared" ca="1" si="15"/>
        <v>77</v>
      </c>
      <c r="L17" s="28">
        <f t="shared" ca="1" si="16"/>
        <v>147</v>
      </c>
      <c r="M17" s="62" t="s">
        <v>423</v>
      </c>
      <c r="N17" s="63"/>
      <c r="O17" s="43">
        <f ca="1">SUM(I25:I45,O10:O16)</f>
        <v>1575</v>
      </c>
      <c r="P17" s="44">
        <f t="shared" ref="P17:R17" ca="1" si="18">SUM(J25:J45,P10:P16)</f>
        <v>1992</v>
      </c>
      <c r="Q17" s="44">
        <f t="shared" ca="1" si="18"/>
        <v>2091</v>
      </c>
      <c r="R17" s="45">
        <f t="shared" ca="1" si="18"/>
        <v>4083</v>
      </c>
      <c r="S17" s="36" t="s">
        <v>387</v>
      </c>
      <c r="T17" s="37" t="s">
        <v>246</v>
      </c>
      <c r="U17" s="26">
        <f t="shared" ca="1" si="8"/>
        <v>42</v>
      </c>
      <c r="V17" s="27">
        <f t="shared" ca="1" si="11"/>
        <v>43</v>
      </c>
      <c r="W17" s="27">
        <f t="shared" ca="1" si="12"/>
        <v>43</v>
      </c>
      <c r="X17" s="28">
        <f t="shared" ca="1" si="9"/>
        <v>86</v>
      </c>
    </row>
    <row r="18" spans="1:24" ht="15" customHeight="1" x14ac:dyDescent="0.15">
      <c r="A18" s="36" t="s">
        <v>280</v>
      </c>
      <c r="B18" s="37" t="s">
        <v>149</v>
      </c>
      <c r="C18" s="26">
        <f t="shared" ca="1" si="0"/>
        <v>23</v>
      </c>
      <c r="D18" s="27">
        <f t="shared" ca="1" si="1"/>
        <v>29</v>
      </c>
      <c r="E18" s="27">
        <f t="shared" ca="1" si="2"/>
        <v>26</v>
      </c>
      <c r="F18" s="28">
        <f t="shared" ca="1" si="3"/>
        <v>55</v>
      </c>
      <c r="G18" s="36" t="s">
        <v>315</v>
      </c>
      <c r="H18" s="37" t="s">
        <v>183</v>
      </c>
      <c r="I18" s="26">
        <f t="shared" ca="1" si="13"/>
        <v>33</v>
      </c>
      <c r="J18" s="27">
        <f t="shared" ca="1" si="14"/>
        <v>38</v>
      </c>
      <c r="K18" s="27">
        <f t="shared" ca="1" si="15"/>
        <v>46</v>
      </c>
      <c r="L18" s="28">
        <f t="shared" ca="1" si="16"/>
        <v>84</v>
      </c>
      <c r="M18" s="36" t="s">
        <v>353</v>
      </c>
      <c r="N18" s="37" t="s">
        <v>216</v>
      </c>
      <c r="O18" s="26">
        <f t="shared" ca="1" si="4"/>
        <v>50</v>
      </c>
      <c r="P18" s="27">
        <f t="shared" ca="1" si="5"/>
        <v>64</v>
      </c>
      <c r="Q18" s="27">
        <f t="shared" ca="1" si="6"/>
        <v>75</v>
      </c>
      <c r="R18" s="28">
        <f t="shared" ca="1" si="7"/>
        <v>139</v>
      </c>
      <c r="S18" s="36" t="s">
        <v>389</v>
      </c>
      <c r="T18" s="37" t="s">
        <v>247</v>
      </c>
      <c r="U18" s="26">
        <f t="shared" ca="1" si="8"/>
        <v>51</v>
      </c>
      <c r="V18" s="27">
        <f t="shared" ca="1" si="11"/>
        <v>77</v>
      </c>
      <c r="W18" s="27">
        <f t="shared" ca="1" si="12"/>
        <v>77</v>
      </c>
      <c r="X18" s="28">
        <f t="shared" ca="1" si="9"/>
        <v>154</v>
      </c>
    </row>
    <row r="19" spans="1:24" ht="15" customHeight="1" x14ac:dyDescent="0.15">
      <c r="A19" s="36" t="s">
        <v>281</v>
      </c>
      <c r="B19" s="37" t="s">
        <v>150</v>
      </c>
      <c r="C19" s="26">
        <f t="shared" ca="1" si="0"/>
        <v>53</v>
      </c>
      <c r="D19" s="27">
        <f t="shared" ca="1" si="1"/>
        <v>55</v>
      </c>
      <c r="E19" s="27">
        <f t="shared" ca="1" si="2"/>
        <v>66</v>
      </c>
      <c r="F19" s="28">
        <f t="shared" ca="1" si="3"/>
        <v>121</v>
      </c>
      <c r="G19" s="36" t="s">
        <v>316</v>
      </c>
      <c r="H19" s="37" t="s">
        <v>184</v>
      </c>
      <c r="I19" s="26">
        <f t="shared" ca="1" si="13"/>
        <v>62</v>
      </c>
      <c r="J19" s="27">
        <f t="shared" ca="1" si="14"/>
        <v>90</v>
      </c>
      <c r="K19" s="27">
        <f t="shared" ca="1" si="15"/>
        <v>93</v>
      </c>
      <c r="L19" s="28">
        <f t="shared" ca="1" si="16"/>
        <v>183</v>
      </c>
      <c r="M19" s="36" t="s">
        <v>354</v>
      </c>
      <c r="N19" s="37" t="s">
        <v>217</v>
      </c>
      <c r="O19" s="26">
        <f t="shared" ca="1" si="4"/>
        <v>48</v>
      </c>
      <c r="P19" s="27">
        <f t="shared" ca="1" si="5"/>
        <v>64</v>
      </c>
      <c r="Q19" s="27">
        <f t="shared" ca="1" si="6"/>
        <v>64</v>
      </c>
      <c r="R19" s="28">
        <f t="shared" ca="1" si="7"/>
        <v>128</v>
      </c>
      <c r="S19" s="36" t="s">
        <v>390</v>
      </c>
      <c r="T19" s="37" t="s">
        <v>248</v>
      </c>
      <c r="U19" s="26">
        <f t="shared" ca="1" si="8"/>
        <v>33</v>
      </c>
      <c r="V19" s="27">
        <f t="shared" ca="1" si="11"/>
        <v>30</v>
      </c>
      <c r="W19" s="27">
        <f t="shared" ca="1" si="12"/>
        <v>45</v>
      </c>
      <c r="X19" s="28">
        <f t="shared" ca="1" si="9"/>
        <v>75</v>
      </c>
    </row>
    <row r="20" spans="1:24" ht="15" customHeight="1" x14ac:dyDescent="0.15">
      <c r="A20" s="36" t="s">
        <v>282</v>
      </c>
      <c r="B20" s="37" t="s">
        <v>151</v>
      </c>
      <c r="C20" s="26">
        <f t="shared" ca="1" si="0"/>
        <v>55</v>
      </c>
      <c r="D20" s="27">
        <f t="shared" ca="1" si="1"/>
        <v>50</v>
      </c>
      <c r="E20" s="27">
        <f t="shared" ca="1" si="2"/>
        <v>60</v>
      </c>
      <c r="F20" s="28">
        <f t="shared" ca="1" si="3"/>
        <v>110</v>
      </c>
      <c r="G20" s="36" t="s">
        <v>317</v>
      </c>
      <c r="H20" s="37" t="s">
        <v>185</v>
      </c>
      <c r="I20" s="26">
        <f t="shared" ca="1" si="13"/>
        <v>62</v>
      </c>
      <c r="J20" s="27">
        <f t="shared" ca="1" si="14"/>
        <v>45</v>
      </c>
      <c r="K20" s="27">
        <f t="shared" ca="1" si="15"/>
        <v>80</v>
      </c>
      <c r="L20" s="28">
        <f t="shared" ca="1" si="16"/>
        <v>125</v>
      </c>
      <c r="M20" s="36" t="s">
        <v>355</v>
      </c>
      <c r="N20" s="37" t="s">
        <v>218</v>
      </c>
      <c r="O20" s="26">
        <f t="shared" ca="1" si="4"/>
        <v>46</v>
      </c>
      <c r="P20" s="27">
        <f t="shared" ca="1" si="5"/>
        <v>61</v>
      </c>
      <c r="Q20" s="27">
        <f t="shared" ca="1" si="6"/>
        <v>60</v>
      </c>
      <c r="R20" s="28">
        <f t="shared" ca="1" si="7"/>
        <v>121</v>
      </c>
      <c r="S20" s="36" t="s">
        <v>391</v>
      </c>
      <c r="T20" s="37" t="s">
        <v>249</v>
      </c>
      <c r="U20" s="26">
        <f t="shared" ca="1" si="8"/>
        <v>36</v>
      </c>
      <c r="V20" s="27">
        <f t="shared" ca="1" si="11"/>
        <v>37</v>
      </c>
      <c r="W20" s="27">
        <f t="shared" ca="1" si="12"/>
        <v>45</v>
      </c>
      <c r="X20" s="28">
        <f t="shared" ca="1" si="9"/>
        <v>82</v>
      </c>
    </row>
    <row r="21" spans="1:24" ht="15" customHeight="1" x14ac:dyDescent="0.15">
      <c r="A21" s="36" t="s">
        <v>283</v>
      </c>
      <c r="B21" s="37" t="s">
        <v>152</v>
      </c>
      <c r="C21" s="26">
        <f t="shared" ca="1" si="0"/>
        <v>205</v>
      </c>
      <c r="D21" s="27">
        <f t="shared" ca="1" si="1"/>
        <v>217</v>
      </c>
      <c r="E21" s="27">
        <f t="shared" ca="1" si="2"/>
        <v>209</v>
      </c>
      <c r="F21" s="28">
        <f t="shared" ca="1" si="3"/>
        <v>426</v>
      </c>
      <c r="G21" s="36" t="s">
        <v>318</v>
      </c>
      <c r="H21" s="37" t="s">
        <v>186</v>
      </c>
      <c r="I21" s="26">
        <f t="shared" ca="1" si="13"/>
        <v>67</v>
      </c>
      <c r="J21" s="27">
        <f t="shared" ca="1" si="14"/>
        <v>70</v>
      </c>
      <c r="K21" s="27">
        <f t="shared" ca="1" si="15"/>
        <v>96</v>
      </c>
      <c r="L21" s="28">
        <f t="shared" ca="1" si="16"/>
        <v>166</v>
      </c>
      <c r="M21" s="36" t="s">
        <v>356</v>
      </c>
      <c r="N21" s="37" t="s">
        <v>219</v>
      </c>
      <c r="O21" s="26">
        <f t="shared" ca="1" si="4"/>
        <v>43</v>
      </c>
      <c r="P21" s="27">
        <f t="shared" ca="1" si="5"/>
        <v>68</v>
      </c>
      <c r="Q21" s="27">
        <f t="shared" ca="1" si="6"/>
        <v>74</v>
      </c>
      <c r="R21" s="28">
        <f t="shared" ca="1" si="7"/>
        <v>142</v>
      </c>
      <c r="S21" s="36" t="s">
        <v>392</v>
      </c>
      <c r="T21" s="37" t="s">
        <v>250</v>
      </c>
      <c r="U21" s="26">
        <f t="shared" ca="1" si="8"/>
        <v>41</v>
      </c>
      <c r="V21" s="27">
        <f t="shared" ca="1" si="11"/>
        <v>43</v>
      </c>
      <c r="W21" s="27">
        <f t="shared" ca="1" si="12"/>
        <v>66</v>
      </c>
      <c r="X21" s="28">
        <f t="shared" ca="1" si="9"/>
        <v>109</v>
      </c>
    </row>
    <row r="22" spans="1:24" ht="15" customHeight="1" x14ac:dyDescent="0.15">
      <c r="A22" s="36" t="s">
        <v>284</v>
      </c>
      <c r="B22" s="37" t="s">
        <v>153</v>
      </c>
      <c r="C22" s="26">
        <f t="shared" ca="1" si="0"/>
        <v>242</v>
      </c>
      <c r="D22" s="27">
        <f t="shared" ca="1" si="1"/>
        <v>270</v>
      </c>
      <c r="E22" s="27">
        <f t="shared" ca="1" si="2"/>
        <v>288</v>
      </c>
      <c r="F22" s="28">
        <f t="shared" ca="1" si="3"/>
        <v>558</v>
      </c>
      <c r="G22" s="36" t="s">
        <v>319</v>
      </c>
      <c r="H22" s="37" t="s">
        <v>187</v>
      </c>
      <c r="I22" s="26">
        <f t="shared" ca="1" si="13"/>
        <v>56</v>
      </c>
      <c r="J22" s="27">
        <f t="shared" ca="1" si="14"/>
        <v>79</v>
      </c>
      <c r="K22" s="27">
        <f t="shared" ca="1" si="15"/>
        <v>57</v>
      </c>
      <c r="L22" s="28">
        <f t="shared" ca="1" si="16"/>
        <v>136</v>
      </c>
      <c r="M22" s="36" t="s">
        <v>357</v>
      </c>
      <c r="N22" s="37" t="s">
        <v>220</v>
      </c>
      <c r="O22" s="26">
        <f t="shared" ca="1" si="4"/>
        <v>50</v>
      </c>
      <c r="P22" s="27">
        <f t="shared" ca="1" si="5"/>
        <v>72</v>
      </c>
      <c r="Q22" s="27">
        <f t="shared" ca="1" si="6"/>
        <v>70</v>
      </c>
      <c r="R22" s="28">
        <f t="shared" ca="1" si="7"/>
        <v>142</v>
      </c>
      <c r="S22" s="36" t="s">
        <v>393</v>
      </c>
      <c r="T22" s="37" t="s">
        <v>251</v>
      </c>
      <c r="U22" s="26">
        <f t="shared" ca="1" si="8"/>
        <v>77</v>
      </c>
      <c r="V22" s="27">
        <f t="shared" ca="1" si="11"/>
        <v>94</v>
      </c>
      <c r="W22" s="27">
        <f t="shared" ca="1" si="12"/>
        <v>85</v>
      </c>
      <c r="X22" s="28">
        <f t="shared" ca="1" si="9"/>
        <v>179</v>
      </c>
    </row>
    <row r="23" spans="1:24" ht="15" customHeight="1" thickBot="1" x14ac:dyDescent="0.2">
      <c r="A23" s="36" t="s">
        <v>285</v>
      </c>
      <c r="B23" s="37" t="s">
        <v>154</v>
      </c>
      <c r="C23" s="26">
        <f t="shared" ca="1" si="0"/>
        <v>23</v>
      </c>
      <c r="D23" s="27">
        <f t="shared" ca="1" si="1"/>
        <v>21</v>
      </c>
      <c r="E23" s="27">
        <f t="shared" ca="1" si="2"/>
        <v>26</v>
      </c>
      <c r="F23" s="28">
        <f t="shared" ca="1" si="3"/>
        <v>47</v>
      </c>
      <c r="G23" s="36" t="s">
        <v>321</v>
      </c>
      <c r="H23" s="37" t="s">
        <v>188</v>
      </c>
      <c r="I23" s="26">
        <f t="shared" ca="1" si="13"/>
        <v>65</v>
      </c>
      <c r="J23" s="27">
        <f t="shared" ca="1" si="14"/>
        <v>60</v>
      </c>
      <c r="K23" s="27">
        <f t="shared" ca="1" si="15"/>
        <v>14</v>
      </c>
      <c r="L23" s="28">
        <f t="shared" ca="1" si="16"/>
        <v>74</v>
      </c>
      <c r="M23" s="36" t="s">
        <v>358</v>
      </c>
      <c r="N23" s="37" t="s">
        <v>221</v>
      </c>
      <c r="O23" s="26">
        <f t="shared" ca="1" si="4"/>
        <v>25</v>
      </c>
      <c r="P23" s="27">
        <f t="shared" ca="1" si="5"/>
        <v>32</v>
      </c>
      <c r="Q23" s="27">
        <f t="shared" ca="1" si="6"/>
        <v>34</v>
      </c>
      <c r="R23" s="28">
        <f t="shared" ca="1" si="7"/>
        <v>66</v>
      </c>
      <c r="S23" s="36" t="s">
        <v>394</v>
      </c>
      <c r="T23" s="37" t="s">
        <v>252</v>
      </c>
      <c r="U23" s="26">
        <f t="shared" ca="1" si="8"/>
        <v>32</v>
      </c>
      <c r="V23" s="27">
        <f t="shared" ca="1" si="11"/>
        <v>46</v>
      </c>
      <c r="W23" s="27">
        <f t="shared" ca="1" si="12"/>
        <v>34</v>
      </c>
      <c r="X23" s="28">
        <f t="shared" ca="1" si="9"/>
        <v>80</v>
      </c>
    </row>
    <row r="24" spans="1:24" ht="15" customHeight="1" thickBot="1" x14ac:dyDescent="0.2">
      <c r="A24" s="36" t="s">
        <v>286</v>
      </c>
      <c r="B24" s="37" t="s">
        <v>155</v>
      </c>
      <c r="C24" s="26">
        <f t="shared" ca="1" si="0"/>
        <v>89</v>
      </c>
      <c r="D24" s="27">
        <f t="shared" ca="1" si="1"/>
        <v>95</v>
      </c>
      <c r="E24" s="27">
        <f t="shared" ca="1" si="2"/>
        <v>101</v>
      </c>
      <c r="F24" s="28">
        <f t="shared" ca="1" si="3"/>
        <v>196</v>
      </c>
      <c r="G24" s="62" t="s">
        <v>421</v>
      </c>
      <c r="H24" s="63"/>
      <c r="I24" s="43">
        <f ca="1">SUM(I13:I23)</f>
        <v>631</v>
      </c>
      <c r="J24" s="44">
        <f t="shared" ref="J24:L24" ca="1" si="19">SUM(J13:J23)</f>
        <v>752</v>
      </c>
      <c r="K24" s="44">
        <f t="shared" ca="1" si="19"/>
        <v>788</v>
      </c>
      <c r="L24" s="45">
        <f t="shared" ca="1" si="19"/>
        <v>1540</v>
      </c>
      <c r="M24" s="36" t="s">
        <v>359</v>
      </c>
      <c r="N24" s="37" t="s">
        <v>222</v>
      </c>
      <c r="O24" s="26">
        <f t="shared" ca="1" si="4"/>
        <v>48</v>
      </c>
      <c r="P24" s="27">
        <f t="shared" ca="1" si="5"/>
        <v>54</v>
      </c>
      <c r="Q24" s="27">
        <f t="shared" ca="1" si="6"/>
        <v>69</v>
      </c>
      <c r="R24" s="28">
        <f t="shared" ca="1" si="7"/>
        <v>123</v>
      </c>
      <c r="S24" s="36" t="s">
        <v>395</v>
      </c>
      <c r="T24" s="37" t="s">
        <v>253</v>
      </c>
      <c r="U24" s="26">
        <f t="shared" ca="1" si="8"/>
        <v>33</v>
      </c>
      <c r="V24" s="27">
        <f t="shared" ca="1" si="11"/>
        <v>49</v>
      </c>
      <c r="W24" s="27">
        <f t="shared" ca="1" si="12"/>
        <v>38</v>
      </c>
      <c r="X24" s="28">
        <f t="shared" ca="1" si="9"/>
        <v>87</v>
      </c>
    </row>
    <row r="25" spans="1:24" ht="15" customHeight="1" x14ac:dyDescent="0.15">
      <c r="A25" s="36" t="s">
        <v>287</v>
      </c>
      <c r="B25" s="37" t="s">
        <v>156</v>
      </c>
      <c r="C25" s="26">
        <f t="shared" ca="1" si="0"/>
        <v>45</v>
      </c>
      <c r="D25" s="27">
        <f t="shared" ca="1" si="1"/>
        <v>51</v>
      </c>
      <c r="E25" s="27">
        <f t="shared" ca="1" si="2"/>
        <v>55</v>
      </c>
      <c r="F25" s="28">
        <f t="shared" ca="1" si="3"/>
        <v>106</v>
      </c>
      <c r="G25" s="36" t="s">
        <v>322</v>
      </c>
      <c r="H25" s="37" t="s">
        <v>189</v>
      </c>
      <c r="I25" s="26">
        <f t="shared" ca="1" si="13"/>
        <v>80</v>
      </c>
      <c r="J25" s="27">
        <f t="shared" ca="1" si="14"/>
        <v>120</v>
      </c>
      <c r="K25" s="27">
        <f t="shared" ca="1" si="15"/>
        <v>114</v>
      </c>
      <c r="L25" s="28">
        <f t="shared" ca="1" si="16"/>
        <v>234</v>
      </c>
      <c r="M25" s="36" t="s">
        <v>360</v>
      </c>
      <c r="N25" s="37" t="s">
        <v>223</v>
      </c>
      <c r="O25" s="26">
        <f t="shared" ca="1" si="4"/>
        <v>68</v>
      </c>
      <c r="P25" s="27">
        <f t="shared" ca="1" si="5"/>
        <v>95</v>
      </c>
      <c r="Q25" s="27">
        <f t="shared" ca="1" si="6"/>
        <v>90</v>
      </c>
      <c r="R25" s="28">
        <f t="shared" ca="1" si="7"/>
        <v>185</v>
      </c>
      <c r="S25" s="36" t="s">
        <v>396</v>
      </c>
      <c r="T25" s="37" t="s">
        <v>254</v>
      </c>
      <c r="U25" s="26">
        <f t="shared" ca="1" si="8"/>
        <v>40</v>
      </c>
      <c r="V25" s="27">
        <f t="shared" ca="1" si="11"/>
        <v>55</v>
      </c>
      <c r="W25" s="27">
        <f t="shared" ca="1" si="12"/>
        <v>57</v>
      </c>
      <c r="X25" s="28">
        <f t="shared" ca="1" si="9"/>
        <v>112</v>
      </c>
    </row>
    <row r="26" spans="1:24" ht="15" customHeight="1" thickBot="1" x14ac:dyDescent="0.2">
      <c r="A26" s="36" t="s">
        <v>288</v>
      </c>
      <c r="B26" s="37" t="s">
        <v>157</v>
      </c>
      <c r="C26" s="26">
        <f t="shared" ca="1" si="0"/>
        <v>172</v>
      </c>
      <c r="D26" s="27">
        <f t="shared" ca="1" si="1"/>
        <v>195</v>
      </c>
      <c r="E26" s="27">
        <f t="shared" ca="1" si="2"/>
        <v>219</v>
      </c>
      <c r="F26" s="28">
        <f t="shared" ca="1" si="3"/>
        <v>414</v>
      </c>
      <c r="G26" s="36" t="s">
        <v>323</v>
      </c>
      <c r="H26" s="37" t="s">
        <v>190</v>
      </c>
      <c r="I26" s="26">
        <f t="shared" ca="1" si="13"/>
        <v>88</v>
      </c>
      <c r="J26" s="27">
        <f t="shared" ca="1" si="14"/>
        <v>111</v>
      </c>
      <c r="K26" s="27">
        <f t="shared" ca="1" si="15"/>
        <v>135</v>
      </c>
      <c r="L26" s="28">
        <f t="shared" ca="1" si="16"/>
        <v>246</v>
      </c>
      <c r="M26" s="36" t="s">
        <v>361</v>
      </c>
      <c r="N26" s="37" t="s">
        <v>224</v>
      </c>
      <c r="O26" s="26">
        <f t="shared" ca="1" si="4"/>
        <v>27</v>
      </c>
      <c r="P26" s="27">
        <f t="shared" ca="1" si="5"/>
        <v>34</v>
      </c>
      <c r="Q26" s="27">
        <f t="shared" ca="1" si="6"/>
        <v>37</v>
      </c>
      <c r="R26" s="28">
        <f t="shared" ca="1" si="7"/>
        <v>71</v>
      </c>
      <c r="S26" s="36" t="s">
        <v>397</v>
      </c>
      <c r="T26" s="37" t="s">
        <v>255</v>
      </c>
      <c r="U26" s="26">
        <f t="shared" ca="1" si="8"/>
        <v>39</v>
      </c>
      <c r="V26" s="27">
        <f t="shared" ca="1" si="11"/>
        <v>55</v>
      </c>
      <c r="W26" s="27">
        <f t="shared" ca="1" si="12"/>
        <v>58</v>
      </c>
      <c r="X26" s="28">
        <f t="shared" ca="1" si="9"/>
        <v>113</v>
      </c>
    </row>
    <row r="27" spans="1:24" ht="15" customHeight="1" thickBot="1" x14ac:dyDescent="0.2">
      <c r="A27" s="36" t="s">
        <v>289</v>
      </c>
      <c r="B27" s="37" t="s">
        <v>158</v>
      </c>
      <c r="C27" s="26">
        <f t="shared" ca="1" si="0"/>
        <v>62</v>
      </c>
      <c r="D27" s="27">
        <f t="shared" ca="1" si="1"/>
        <v>100</v>
      </c>
      <c r="E27" s="27">
        <f t="shared" ca="1" si="2"/>
        <v>103</v>
      </c>
      <c r="F27" s="28">
        <f t="shared" ca="1" si="3"/>
        <v>203</v>
      </c>
      <c r="G27" s="36" t="s">
        <v>324</v>
      </c>
      <c r="H27" s="37" t="s">
        <v>191</v>
      </c>
      <c r="I27" s="26">
        <f t="shared" ca="1" si="13"/>
        <v>44</v>
      </c>
      <c r="J27" s="27">
        <f t="shared" ca="1" si="14"/>
        <v>52</v>
      </c>
      <c r="K27" s="27">
        <f t="shared" ca="1" si="15"/>
        <v>57</v>
      </c>
      <c r="L27" s="28">
        <f t="shared" ca="1" si="16"/>
        <v>109</v>
      </c>
      <c r="M27" s="62" t="s">
        <v>426</v>
      </c>
      <c r="N27" s="63"/>
      <c r="O27" s="43">
        <f ca="1">SUM(O18:O26)</f>
        <v>405</v>
      </c>
      <c r="P27" s="44">
        <f t="shared" ref="P27:R27" ca="1" si="20">SUM(P18:P26)</f>
        <v>544</v>
      </c>
      <c r="Q27" s="44">
        <f t="shared" ca="1" si="20"/>
        <v>573</v>
      </c>
      <c r="R27" s="45">
        <f t="shared" ca="1" si="20"/>
        <v>1117</v>
      </c>
      <c r="S27" s="36" t="s">
        <v>399</v>
      </c>
      <c r="T27" s="37" t="s">
        <v>256</v>
      </c>
      <c r="U27" s="26">
        <f t="shared" ca="1" si="8"/>
        <v>45</v>
      </c>
      <c r="V27" s="27">
        <f t="shared" ca="1" si="11"/>
        <v>63</v>
      </c>
      <c r="W27" s="27">
        <f t="shared" ca="1" si="12"/>
        <v>59</v>
      </c>
      <c r="X27" s="28">
        <f t="shared" ca="1" si="9"/>
        <v>122</v>
      </c>
    </row>
    <row r="28" spans="1:24" ht="15" customHeight="1" thickBot="1" x14ac:dyDescent="0.2">
      <c r="A28" s="36" t="s">
        <v>290</v>
      </c>
      <c r="B28" s="37" t="s">
        <v>159</v>
      </c>
      <c r="C28" s="26">
        <f t="shared" ca="1" si="0"/>
        <v>44</v>
      </c>
      <c r="D28" s="27">
        <f t="shared" ca="1" si="1"/>
        <v>68</v>
      </c>
      <c r="E28" s="27">
        <f t="shared" ca="1" si="2"/>
        <v>66</v>
      </c>
      <c r="F28" s="28">
        <f t="shared" ca="1" si="3"/>
        <v>134</v>
      </c>
      <c r="G28" s="36" t="s">
        <v>325</v>
      </c>
      <c r="H28" s="37" t="s">
        <v>192</v>
      </c>
      <c r="I28" s="26">
        <f t="shared" ca="1" si="13"/>
        <v>76</v>
      </c>
      <c r="J28" s="27">
        <f t="shared" ca="1" si="14"/>
        <v>113</v>
      </c>
      <c r="K28" s="27">
        <f t="shared" ca="1" si="15"/>
        <v>114</v>
      </c>
      <c r="L28" s="28">
        <f t="shared" ca="1" si="16"/>
        <v>227</v>
      </c>
      <c r="M28" s="36" t="s">
        <v>362</v>
      </c>
      <c r="N28" s="37" t="s">
        <v>225</v>
      </c>
      <c r="O28" s="26">
        <f t="shared" ca="1" si="4"/>
        <v>38</v>
      </c>
      <c r="P28" s="27">
        <f t="shared" ca="1" si="5"/>
        <v>58</v>
      </c>
      <c r="Q28" s="27">
        <f t="shared" ca="1" si="6"/>
        <v>63</v>
      </c>
      <c r="R28" s="28">
        <f t="shared" ca="1" si="7"/>
        <v>121</v>
      </c>
      <c r="S28" s="62" t="s">
        <v>425</v>
      </c>
      <c r="T28" s="63"/>
      <c r="U28" s="43">
        <f ca="1">SUM(U16:U27)</f>
        <v>516</v>
      </c>
      <c r="V28" s="44">
        <f t="shared" ref="V28:X28" ca="1" si="21">SUM(V16:V27)</f>
        <v>661</v>
      </c>
      <c r="W28" s="44">
        <f t="shared" ca="1" si="21"/>
        <v>675</v>
      </c>
      <c r="X28" s="45">
        <f t="shared" ca="1" si="21"/>
        <v>1336</v>
      </c>
    </row>
    <row r="29" spans="1:24" ht="15" customHeight="1" x14ac:dyDescent="0.15">
      <c r="A29" s="36" t="s">
        <v>291</v>
      </c>
      <c r="B29" s="37" t="s">
        <v>160</v>
      </c>
      <c r="C29" s="26">
        <f t="shared" ca="1" si="0"/>
        <v>62</v>
      </c>
      <c r="D29" s="27">
        <f t="shared" ca="1" si="1"/>
        <v>87</v>
      </c>
      <c r="E29" s="27">
        <f t="shared" ca="1" si="2"/>
        <v>97</v>
      </c>
      <c r="F29" s="28">
        <f t="shared" ca="1" si="3"/>
        <v>184</v>
      </c>
      <c r="G29" s="36" t="s">
        <v>326</v>
      </c>
      <c r="H29" s="37" t="s">
        <v>193</v>
      </c>
      <c r="I29" s="26">
        <f t="shared" ca="1" si="13"/>
        <v>44</v>
      </c>
      <c r="J29" s="27">
        <f t="shared" ca="1" si="14"/>
        <v>45</v>
      </c>
      <c r="K29" s="27">
        <f t="shared" ca="1" si="15"/>
        <v>60</v>
      </c>
      <c r="L29" s="28">
        <f t="shared" ca="1" si="16"/>
        <v>105</v>
      </c>
      <c r="M29" s="36" t="s">
        <v>363</v>
      </c>
      <c r="N29" s="37" t="s">
        <v>226</v>
      </c>
      <c r="O29" s="26">
        <f t="shared" ca="1" si="4"/>
        <v>64</v>
      </c>
      <c r="P29" s="27">
        <f t="shared" ca="1" si="5"/>
        <v>78</v>
      </c>
      <c r="Q29" s="27">
        <f t="shared" ca="1" si="6"/>
        <v>86</v>
      </c>
      <c r="R29" s="28">
        <f t="shared" ca="1" si="7"/>
        <v>164</v>
      </c>
      <c r="S29" s="36" t="s">
        <v>400</v>
      </c>
      <c r="T29" s="37" t="s">
        <v>257</v>
      </c>
      <c r="U29" s="26">
        <f t="shared" ca="1" si="8"/>
        <v>41</v>
      </c>
      <c r="V29" s="27">
        <f t="shared" ca="1" si="11"/>
        <v>53</v>
      </c>
      <c r="W29" s="27">
        <f t="shared" ca="1" si="12"/>
        <v>56</v>
      </c>
      <c r="X29" s="28">
        <f t="shared" ca="1" si="9"/>
        <v>109</v>
      </c>
    </row>
    <row r="30" spans="1:24" ht="15" customHeight="1" x14ac:dyDescent="0.15">
      <c r="A30" s="36" t="s">
        <v>292</v>
      </c>
      <c r="B30" s="37" t="s">
        <v>161</v>
      </c>
      <c r="C30" s="26">
        <f t="shared" ca="1" si="0"/>
        <v>75</v>
      </c>
      <c r="D30" s="27">
        <f t="shared" ca="1" si="1"/>
        <v>46</v>
      </c>
      <c r="E30" s="27">
        <f t="shared" ca="1" si="2"/>
        <v>92</v>
      </c>
      <c r="F30" s="28">
        <f t="shared" ca="1" si="3"/>
        <v>138</v>
      </c>
      <c r="G30" s="36" t="s">
        <v>327</v>
      </c>
      <c r="H30" s="37" t="s">
        <v>159</v>
      </c>
      <c r="I30" s="26">
        <f t="shared" ca="1" si="13"/>
        <v>19</v>
      </c>
      <c r="J30" s="27">
        <f t="shared" ca="1" si="14"/>
        <v>19</v>
      </c>
      <c r="K30" s="27">
        <f t="shared" ca="1" si="15"/>
        <v>21</v>
      </c>
      <c r="L30" s="28">
        <f t="shared" ca="1" si="16"/>
        <v>40</v>
      </c>
      <c r="M30" s="36" t="s">
        <v>364</v>
      </c>
      <c r="N30" s="37" t="s">
        <v>178</v>
      </c>
      <c r="O30" s="26">
        <f t="shared" ca="1" si="4"/>
        <v>64</v>
      </c>
      <c r="P30" s="27">
        <f t="shared" ca="1" si="5"/>
        <v>99</v>
      </c>
      <c r="Q30" s="27">
        <f t="shared" ca="1" si="6"/>
        <v>80</v>
      </c>
      <c r="R30" s="28">
        <f t="shared" ca="1" si="7"/>
        <v>179</v>
      </c>
      <c r="S30" s="36" t="s">
        <v>401</v>
      </c>
      <c r="T30" s="37" t="s">
        <v>258</v>
      </c>
      <c r="U30" s="26">
        <f t="shared" ca="1" si="8"/>
        <v>41</v>
      </c>
      <c r="V30" s="27">
        <f t="shared" ca="1" si="11"/>
        <v>47</v>
      </c>
      <c r="W30" s="27">
        <f t="shared" ca="1" si="12"/>
        <v>52</v>
      </c>
      <c r="X30" s="28">
        <f t="shared" ca="1" si="9"/>
        <v>99</v>
      </c>
    </row>
    <row r="31" spans="1:24" ht="15" customHeight="1" x14ac:dyDescent="0.15">
      <c r="A31" s="36" t="s">
        <v>293</v>
      </c>
      <c r="B31" s="37" t="s">
        <v>162</v>
      </c>
      <c r="C31" s="26">
        <f t="shared" ca="1" si="0"/>
        <v>33</v>
      </c>
      <c r="D31" s="27">
        <f t="shared" ca="1" si="1"/>
        <v>46</v>
      </c>
      <c r="E31" s="27">
        <f t="shared" ca="1" si="2"/>
        <v>36</v>
      </c>
      <c r="F31" s="28">
        <f t="shared" ca="1" si="3"/>
        <v>82</v>
      </c>
      <c r="G31" s="36" t="s">
        <v>328</v>
      </c>
      <c r="H31" s="37" t="s">
        <v>194</v>
      </c>
      <c r="I31" s="26">
        <f t="shared" ca="1" si="13"/>
        <v>13</v>
      </c>
      <c r="J31" s="27">
        <f t="shared" ca="1" si="14"/>
        <v>11</v>
      </c>
      <c r="K31" s="27">
        <f t="shared" ca="1" si="15"/>
        <v>19</v>
      </c>
      <c r="L31" s="28">
        <f t="shared" ca="1" si="16"/>
        <v>30</v>
      </c>
      <c r="M31" s="36" t="s">
        <v>365</v>
      </c>
      <c r="N31" s="37" t="s">
        <v>227</v>
      </c>
      <c r="O31" s="26">
        <f t="shared" ca="1" si="4"/>
        <v>35</v>
      </c>
      <c r="P31" s="27">
        <f t="shared" ca="1" si="5"/>
        <v>62</v>
      </c>
      <c r="Q31" s="27">
        <f t="shared" ca="1" si="6"/>
        <v>59</v>
      </c>
      <c r="R31" s="28">
        <f t="shared" ca="1" si="7"/>
        <v>121</v>
      </c>
      <c r="S31" s="36" t="s">
        <v>402</v>
      </c>
      <c r="T31" s="37" t="s">
        <v>259</v>
      </c>
      <c r="U31" s="26">
        <f t="shared" ca="1" si="8"/>
        <v>87</v>
      </c>
      <c r="V31" s="27">
        <f t="shared" ca="1" si="11"/>
        <v>78</v>
      </c>
      <c r="W31" s="27">
        <f t="shared" ca="1" si="12"/>
        <v>95</v>
      </c>
      <c r="X31" s="28">
        <f t="shared" ca="1" si="9"/>
        <v>173</v>
      </c>
    </row>
    <row r="32" spans="1:24" ht="15" customHeight="1" x14ac:dyDescent="0.15">
      <c r="A32" s="36" t="s">
        <v>294</v>
      </c>
      <c r="B32" s="37" t="s">
        <v>163</v>
      </c>
      <c r="C32" s="26">
        <f t="shared" ca="1" si="0"/>
        <v>39</v>
      </c>
      <c r="D32" s="27">
        <f t="shared" ca="1" si="1"/>
        <v>20</v>
      </c>
      <c r="E32" s="27">
        <f t="shared" ca="1" si="2"/>
        <v>45</v>
      </c>
      <c r="F32" s="28">
        <f t="shared" ca="1" si="3"/>
        <v>65</v>
      </c>
      <c r="G32" s="36" t="s">
        <v>329</v>
      </c>
      <c r="H32" s="37" t="s">
        <v>195</v>
      </c>
      <c r="I32" s="26">
        <f t="shared" ca="1" si="13"/>
        <v>107</v>
      </c>
      <c r="J32" s="27">
        <f t="shared" ca="1" si="14"/>
        <v>131</v>
      </c>
      <c r="K32" s="27">
        <f t="shared" ca="1" si="15"/>
        <v>160</v>
      </c>
      <c r="L32" s="28">
        <f t="shared" ca="1" si="16"/>
        <v>291</v>
      </c>
      <c r="M32" s="36" t="s">
        <v>366</v>
      </c>
      <c r="N32" s="37" t="s">
        <v>228</v>
      </c>
      <c r="O32" s="26">
        <f t="shared" ca="1" si="4"/>
        <v>91</v>
      </c>
      <c r="P32" s="27">
        <f t="shared" ca="1" si="5"/>
        <v>121</v>
      </c>
      <c r="Q32" s="27">
        <f t="shared" ca="1" si="6"/>
        <v>127</v>
      </c>
      <c r="R32" s="28">
        <f t="shared" ca="1" si="7"/>
        <v>248</v>
      </c>
      <c r="S32" s="36" t="s">
        <v>403</v>
      </c>
      <c r="T32" s="37" t="s">
        <v>260</v>
      </c>
      <c r="U32" s="26">
        <f t="shared" ca="1" si="8"/>
        <v>40</v>
      </c>
      <c r="V32" s="27">
        <f t="shared" ca="1" si="11"/>
        <v>49</v>
      </c>
      <c r="W32" s="27">
        <f t="shared" ca="1" si="12"/>
        <v>49</v>
      </c>
      <c r="X32" s="28">
        <f t="shared" ca="1" si="9"/>
        <v>98</v>
      </c>
    </row>
    <row r="33" spans="1:24" ht="15" customHeight="1" thickBot="1" x14ac:dyDescent="0.2">
      <c r="A33" s="36" t="s">
        <v>295</v>
      </c>
      <c r="B33" s="37" t="s">
        <v>164</v>
      </c>
      <c r="C33" s="26">
        <f t="shared" ca="1" si="0"/>
        <v>68</v>
      </c>
      <c r="D33" s="27">
        <f t="shared" ca="1" si="1"/>
        <v>46</v>
      </c>
      <c r="E33" s="27">
        <f t="shared" ca="1" si="2"/>
        <v>52</v>
      </c>
      <c r="F33" s="28">
        <f t="shared" ca="1" si="3"/>
        <v>98</v>
      </c>
      <c r="G33" s="36" t="s">
        <v>330</v>
      </c>
      <c r="H33" s="37" t="s">
        <v>196</v>
      </c>
      <c r="I33" s="26">
        <f t="shared" ca="1" si="13"/>
        <v>66</v>
      </c>
      <c r="J33" s="27">
        <f t="shared" ca="1" si="14"/>
        <v>89</v>
      </c>
      <c r="K33" s="27">
        <f t="shared" ca="1" si="15"/>
        <v>106</v>
      </c>
      <c r="L33" s="28">
        <f t="shared" ca="1" si="16"/>
        <v>195</v>
      </c>
      <c r="M33" s="36" t="s">
        <v>367</v>
      </c>
      <c r="N33" s="37" t="s">
        <v>229</v>
      </c>
      <c r="O33" s="26">
        <f t="shared" ca="1" si="4"/>
        <v>110</v>
      </c>
      <c r="P33" s="27">
        <f t="shared" ca="1" si="5"/>
        <v>167</v>
      </c>
      <c r="Q33" s="27">
        <f t="shared" ca="1" si="6"/>
        <v>158</v>
      </c>
      <c r="R33" s="28">
        <f t="shared" ca="1" si="7"/>
        <v>325</v>
      </c>
      <c r="S33" s="36" t="s">
        <v>404</v>
      </c>
      <c r="T33" s="37" t="s">
        <v>261</v>
      </c>
      <c r="U33" s="26">
        <f t="shared" ca="1" si="8"/>
        <v>35</v>
      </c>
      <c r="V33" s="27">
        <f t="shared" ca="1" si="11"/>
        <v>38</v>
      </c>
      <c r="W33" s="27">
        <f t="shared" ca="1" si="12"/>
        <v>43</v>
      </c>
      <c r="X33" s="28">
        <f t="shared" ca="1" si="9"/>
        <v>81</v>
      </c>
    </row>
    <row r="34" spans="1:24" ht="15" customHeight="1" thickBot="1" x14ac:dyDescent="0.2">
      <c r="A34" s="62" t="s">
        <v>420</v>
      </c>
      <c r="B34" s="63"/>
      <c r="C34" s="43">
        <f ca="1">SUM(C10:C33)</f>
        <v>2380</v>
      </c>
      <c r="D34" s="44">
        <f t="shared" ref="D34:F34" ca="1" si="22">SUM(D10:D33)</f>
        <v>2765</v>
      </c>
      <c r="E34" s="44">
        <f t="shared" ca="1" si="22"/>
        <v>2941</v>
      </c>
      <c r="F34" s="45">
        <f t="shared" ca="1" si="22"/>
        <v>5706</v>
      </c>
      <c r="G34" s="36" t="s">
        <v>331</v>
      </c>
      <c r="H34" s="37" t="s">
        <v>197</v>
      </c>
      <c r="I34" s="26">
        <f t="shared" ca="1" si="13"/>
        <v>36</v>
      </c>
      <c r="J34" s="27">
        <f t="shared" ca="1" si="14"/>
        <v>41</v>
      </c>
      <c r="K34" s="27">
        <f t="shared" ca="1" si="15"/>
        <v>57</v>
      </c>
      <c r="L34" s="28">
        <f t="shared" ca="1" si="16"/>
        <v>98</v>
      </c>
      <c r="M34" s="36" t="s">
        <v>368</v>
      </c>
      <c r="N34" s="37" t="s">
        <v>230</v>
      </c>
      <c r="O34" s="26">
        <f t="shared" ca="1" si="4"/>
        <v>65</v>
      </c>
      <c r="P34" s="27">
        <f t="shared" ca="1" si="5"/>
        <v>81</v>
      </c>
      <c r="Q34" s="27">
        <f t="shared" ca="1" si="6"/>
        <v>93</v>
      </c>
      <c r="R34" s="28">
        <f t="shared" ca="1" si="7"/>
        <v>174</v>
      </c>
      <c r="S34" s="36" t="s">
        <v>405</v>
      </c>
      <c r="T34" s="37" t="s">
        <v>262</v>
      </c>
      <c r="U34" s="26">
        <f t="shared" ca="1" si="8"/>
        <v>39</v>
      </c>
      <c r="V34" s="27">
        <f t="shared" ca="1" si="11"/>
        <v>43</v>
      </c>
      <c r="W34" s="27">
        <f t="shared" ca="1" si="12"/>
        <v>49</v>
      </c>
      <c r="X34" s="28">
        <f t="shared" ca="1" si="9"/>
        <v>92</v>
      </c>
    </row>
    <row r="35" spans="1:24" ht="15" customHeight="1" x14ac:dyDescent="0.15">
      <c r="A35" s="36" t="s">
        <v>296</v>
      </c>
      <c r="B35" s="37" t="s">
        <v>165</v>
      </c>
      <c r="C35" s="26">
        <f ca="1">IFERROR(VLOOKUP($A35,INDIRECT($G$1&amp;"!$A:F"),3,0),"")</f>
        <v>43</v>
      </c>
      <c r="D35" s="27">
        <f t="shared" ca="1" si="1"/>
        <v>63</v>
      </c>
      <c r="E35" s="27">
        <f t="shared" ca="1" si="2"/>
        <v>70</v>
      </c>
      <c r="F35" s="28">
        <f t="shared" ca="1" si="3"/>
        <v>133</v>
      </c>
      <c r="G35" s="36" t="s">
        <v>332</v>
      </c>
      <c r="H35" s="37" t="s">
        <v>198</v>
      </c>
      <c r="I35" s="26">
        <f t="shared" ca="1" si="13"/>
        <v>48</v>
      </c>
      <c r="J35" s="27">
        <f t="shared" ca="1" si="14"/>
        <v>68</v>
      </c>
      <c r="K35" s="27">
        <f t="shared" ca="1" si="15"/>
        <v>66</v>
      </c>
      <c r="L35" s="28">
        <f t="shared" ca="1" si="16"/>
        <v>134</v>
      </c>
      <c r="M35" s="36" t="s">
        <v>369</v>
      </c>
      <c r="N35" s="37" t="s">
        <v>231</v>
      </c>
      <c r="O35" s="26">
        <f t="shared" ca="1" si="4"/>
        <v>72</v>
      </c>
      <c r="P35" s="27">
        <f t="shared" ca="1" si="5"/>
        <v>101</v>
      </c>
      <c r="Q35" s="27">
        <f t="shared" ca="1" si="6"/>
        <v>107</v>
      </c>
      <c r="R35" s="28">
        <f t="shared" ca="1" si="7"/>
        <v>208</v>
      </c>
      <c r="S35" s="36" t="s">
        <v>406</v>
      </c>
      <c r="T35" s="37" t="s">
        <v>263</v>
      </c>
      <c r="U35" s="26">
        <f t="shared" ca="1" si="8"/>
        <v>55</v>
      </c>
      <c r="V35" s="27">
        <f t="shared" ca="1" si="11"/>
        <v>74</v>
      </c>
      <c r="W35" s="27">
        <f t="shared" ca="1" si="12"/>
        <v>79</v>
      </c>
      <c r="X35" s="28">
        <f t="shared" ca="1" si="9"/>
        <v>153</v>
      </c>
    </row>
    <row r="36" spans="1:24" ht="15" customHeight="1" thickBot="1" x14ac:dyDescent="0.2">
      <c r="A36" s="36" t="s">
        <v>298</v>
      </c>
      <c r="B36" s="37" t="s">
        <v>166</v>
      </c>
      <c r="C36" s="26">
        <f t="shared" ref="C36:C45" ca="1" si="23">IFERROR(VLOOKUP($A36,INDIRECT($G$1&amp;"!$A:F"),3,0),"")</f>
        <v>29</v>
      </c>
      <c r="D36" s="27">
        <f t="shared" ca="1" si="1"/>
        <v>46</v>
      </c>
      <c r="E36" s="27">
        <f t="shared" ca="1" si="2"/>
        <v>41</v>
      </c>
      <c r="F36" s="28">
        <f t="shared" ca="1" si="3"/>
        <v>87</v>
      </c>
      <c r="G36" s="36" t="s">
        <v>333</v>
      </c>
      <c r="H36" s="37" t="s">
        <v>199</v>
      </c>
      <c r="I36" s="26">
        <f t="shared" ca="1" si="13"/>
        <v>44</v>
      </c>
      <c r="J36" s="27">
        <f t="shared" ca="1" si="14"/>
        <v>45</v>
      </c>
      <c r="K36" s="27">
        <f t="shared" ca="1" si="15"/>
        <v>50</v>
      </c>
      <c r="L36" s="28">
        <f t="shared" ca="1" si="16"/>
        <v>95</v>
      </c>
      <c r="M36" s="36" t="s">
        <v>370</v>
      </c>
      <c r="N36" s="37" t="s">
        <v>232</v>
      </c>
      <c r="O36" s="26">
        <f t="shared" ca="1" si="4"/>
        <v>84</v>
      </c>
      <c r="P36" s="27">
        <f t="shared" ca="1" si="5"/>
        <v>51</v>
      </c>
      <c r="Q36" s="27">
        <f t="shared" ca="1" si="6"/>
        <v>33</v>
      </c>
      <c r="R36" s="28">
        <f t="shared" ca="1" si="7"/>
        <v>84</v>
      </c>
      <c r="S36" s="36" t="s">
        <v>407</v>
      </c>
      <c r="T36" s="37" t="s">
        <v>264</v>
      </c>
      <c r="U36" s="26">
        <f t="shared" ca="1" si="8"/>
        <v>47</v>
      </c>
      <c r="V36" s="27">
        <f t="shared" ca="1" si="11"/>
        <v>50</v>
      </c>
      <c r="W36" s="27">
        <f t="shared" ca="1" si="12"/>
        <v>71</v>
      </c>
      <c r="X36" s="28">
        <f t="shared" ca="1" si="9"/>
        <v>121</v>
      </c>
    </row>
    <row r="37" spans="1:24" ht="15" customHeight="1" thickBot="1" x14ac:dyDescent="0.2">
      <c r="A37" s="36" t="s">
        <v>299</v>
      </c>
      <c r="B37" s="37" t="s">
        <v>167</v>
      </c>
      <c r="C37" s="26">
        <f t="shared" ca="1" si="23"/>
        <v>150</v>
      </c>
      <c r="D37" s="27">
        <f t="shared" ca="1" si="1"/>
        <v>211</v>
      </c>
      <c r="E37" s="27">
        <f t="shared" ca="1" si="2"/>
        <v>231</v>
      </c>
      <c r="F37" s="28">
        <f t="shared" ca="1" si="3"/>
        <v>442</v>
      </c>
      <c r="G37" s="36" t="s">
        <v>334</v>
      </c>
      <c r="H37" s="37" t="s">
        <v>200</v>
      </c>
      <c r="I37" s="26">
        <f t="shared" ca="1" si="13"/>
        <v>46</v>
      </c>
      <c r="J37" s="27">
        <f t="shared" ca="1" si="14"/>
        <v>49</v>
      </c>
      <c r="K37" s="27">
        <f t="shared" ca="1" si="15"/>
        <v>62</v>
      </c>
      <c r="L37" s="28">
        <f t="shared" ca="1" si="16"/>
        <v>111</v>
      </c>
      <c r="M37" s="62" t="s">
        <v>427</v>
      </c>
      <c r="N37" s="63"/>
      <c r="O37" s="43">
        <f ca="1">SUM(O28:O36)</f>
        <v>623</v>
      </c>
      <c r="P37" s="44">
        <f t="shared" ref="P37:R37" ca="1" si="24">SUM(P28:P36)</f>
        <v>818</v>
      </c>
      <c r="Q37" s="44">
        <f t="shared" ca="1" si="24"/>
        <v>806</v>
      </c>
      <c r="R37" s="45">
        <f t="shared" ca="1" si="24"/>
        <v>1624</v>
      </c>
      <c r="S37" s="36" t="s">
        <v>409</v>
      </c>
      <c r="T37" s="37" t="s">
        <v>265</v>
      </c>
      <c r="U37" s="26">
        <f t="shared" ca="1" si="8"/>
        <v>100</v>
      </c>
      <c r="V37" s="27">
        <f t="shared" ca="1" si="11"/>
        <v>10</v>
      </c>
      <c r="W37" s="27">
        <f t="shared" ca="1" si="12"/>
        <v>90</v>
      </c>
      <c r="X37" s="28">
        <f t="shared" ca="1" si="9"/>
        <v>100</v>
      </c>
    </row>
    <row r="38" spans="1:24" ht="15" customHeight="1" thickBot="1" x14ac:dyDescent="0.2">
      <c r="A38" s="36" t="s">
        <v>300</v>
      </c>
      <c r="B38" s="37" t="s">
        <v>168</v>
      </c>
      <c r="C38" s="26">
        <f t="shared" ca="1" si="23"/>
        <v>84</v>
      </c>
      <c r="D38" s="27">
        <f t="shared" ca="1" si="1"/>
        <v>120</v>
      </c>
      <c r="E38" s="27">
        <f t="shared" ca="1" si="2"/>
        <v>136</v>
      </c>
      <c r="F38" s="28">
        <f t="shared" ca="1" si="3"/>
        <v>256</v>
      </c>
      <c r="G38" s="36" t="s">
        <v>335</v>
      </c>
      <c r="H38" s="37" t="s">
        <v>201</v>
      </c>
      <c r="I38" s="26">
        <f t="shared" ca="1" si="13"/>
        <v>44</v>
      </c>
      <c r="J38" s="27">
        <f t="shared" ca="1" si="14"/>
        <v>57</v>
      </c>
      <c r="K38" s="27">
        <f t="shared" ca="1" si="15"/>
        <v>54</v>
      </c>
      <c r="L38" s="28">
        <f t="shared" ca="1" si="16"/>
        <v>111</v>
      </c>
      <c r="M38" s="36" t="s">
        <v>371</v>
      </c>
      <c r="N38" s="37" t="s">
        <v>233</v>
      </c>
      <c r="O38" s="26">
        <f t="shared" ca="1" si="4"/>
        <v>34</v>
      </c>
      <c r="P38" s="27">
        <f t="shared" ca="1" si="5"/>
        <v>53</v>
      </c>
      <c r="Q38" s="27">
        <f t="shared" ca="1" si="6"/>
        <v>48</v>
      </c>
      <c r="R38" s="28">
        <f t="shared" ca="1" si="7"/>
        <v>101</v>
      </c>
      <c r="S38" s="62" t="s">
        <v>428</v>
      </c>
      <c r="T38" s="63"/>
      <c r="U38" s="43">
        <f ca="1">SUM(U29:U37)</f>
        <v>485</v>
      </c>
      <c r="V38" s="44">
        <f t="shared" ref="V38:X38" ca="1" si="25">SUM(V29:V37)</f>
        <v>442</v>
      </c>
      <c r="W38" s="44">
        <f t="shared" ca="1" si="25"/>
        <v>584</v>
      </c>
      <c r="X38" s="45">
        <f t="shared" ca="1" si="25"/>
        <v>1026</v>
      </c>
    </row>
    <row r="39" spans="1:24" ht="15" customHeight="1" x14ac:dyDescent="0.15">
      <c r="A39" s="36" t="s">
        <v>413</v>
      </c>
      <c r="B39" s="37" t="s">
        <v>169</v>
      </c>
      <c r="C39" s="26">
        <f t="shared" ca="1" si="23"/>
        <v>234</v>
      </c>
      <c r="D39" s="27">
        <f t="shared" ca="1" si="1"/>
        <v>226</v>
      </c>
      <c r="E39" s="27">
        <f t="shared" ca="1" si="2"/>
        <v>247</v>
      </c>
      <c r="F39" s="28">
        <f t="shared" ca="1" si="3"/>
        <v>473</v>
      </c>
      <c r="G39" s="36" t="s">
        <v>336</v>
      </c>
      <c r="H39" s="37" t="s">
        <v>202</v>
      </c>
      <c r="I39" s="26">
        <f t="shared" ca="1" si="13"/>
        <v>57</v>
      </c>
      <c r="J39" s="27">
        <f t="shared" ca="1" si="14"/>
        <v>65</v>
      </c>
      <c r="K39" s="27">
        <f t="shared" ca="1" si="15"/>
        <v>66</v>
      </c>
      <c r="L39" s="28">
        <f t="shared" ca="1" si="16"/>
        <v>131</v>
      </c>
      <c r="M39" s="36" t="s">
        <v>372</v>
      </c>
      <c r="N39" s="37" t="s">
        <v>234</v>
      </c>
      <c r="O39" s="26">
        <f t="shared" ca="1" si="4"/>
        <v>38</v>
      </c>
      <c r="P39" s="27">
        <f t="shared" ca="1" si="5"/>
        <v>44</v>
      </c>
      <c r="Q39" s="27">
        <f t="shared" ca="1" si="6"/>
        <v>50</v>
      </c>
      <c r="R39" s="28">
        <f t="shared" ca="1" si="7"/>
        <v>94</v>
      </c>
      <c r="S39" s="54">
        <v>1001</v>
      </c>
      <c r="T39" s="37" t="s">
        <v>266</v>
      </c>
      <c r="U39" s="26">
        <f t="shared" ca="1" si="8"/>
        <v>50</v>
      </c>
      <c r="V39" s="27">
        <f t="shared" ca="1" si="11"/>
        <v>65</v>
      </c>
      <c r="W39" s="27">
        <f t="shared" ca="1" si="12"/>
        <v>52</v>
      </c>
      <c r="X39" s="28">
        <f t="shared" ca="1" si="9"/>
        <v>117</v>
      </c>
    </row>
    <row r="40" spans="1:24" ht="15" customHeight="1" x14ac:dyDescent="0.15">
      <c r="A40" s="36" t="s">
        <v>414</v>
      </c>
      <c r="B40" s="37" t="s">
        <v>170</v>
      </c>
      <c r="C40" s="26">
        <f t="shared" ca="1" si="23"/>
        <v>156</v>
      </c>
      <c r="D40" s="27">
        <f t="shared" ca="1" si="1"/>
        <v>163</v>
      </c>
      <c r="E40" s="27">
        <f t="shared" ca="1" si="2"/>
        <v>161</v>
      </c>
      <c r="F40" s="28">
        <f t="shared" ca="1" si="3"/>
        <v>324</v>
      </c>
      <c r="G40" s="36" t="s">
        <v>337</v>
      </c>
      <c r="H40" s="37" t="s">
        <v>203</v>
      </c>
      <c r="I40" s="26">
        <f t="shared" ca="1" si="13"/>
        <v>84</v>
      </c>
      <c r="J40" s="27">
        <f t="shared" ca="1" si="14"/>
        <v>121</v>
      </c>
      <c r="K40" s="27">
        <f t="shared" ca="1" si="15"/>
        <v>124</v>
      </c>
      <c r="L40" s="28">
        <f t="shared" ca="1" si="16"/>
        <v>245</v>
      </c>
      <c r="M40" s="36" t="s">
        <v>373</v>
      </c>
      <c r="N40" s="37" t="s">
        <v>235</v>
      </c>
      <c r="O40" s="26">
        <f t="shared" ca="1" si="4"/>
        <v>35</v>
      </c>
      <c r="P40" s="27">
        <f t="shared" ca="1" si="5"/>
        <v>36</v>
      </c>
      <c r="Q40" s="27">
        <f t="shared" ca="1" si="6"/>
        <v>32</v>
      </c>
      <c r="R40" s="28">
        <f t="shared" ca="1" si="7"/>
        <v>68</v>
      </c>
      <c r="S40" s="54">
        <v>1002</v>
      </c>
      <c r="T40" s="37" t="s">
        <v>267</v>
      </c>
      <c r="U40" s="26">
        <f t="shared" ca="1" si="8"/>
        <v>48</v>
      </c>
      <c r="V40" s="27">
        <f t="shared" ca="1" si="11"/>
        <v>57</v>
      </c>
      <c r="W40" s="27">
        <f t="shared" ca="1" si="12"/>
        <v>74</v>
      </c>
      <c r="X40" s="28">
        <f t="shared" ca="1" si="9"/>
        <v>131</v>
      </c>
    </row>
    <row r="41" spans="1:24" ht="15" customHeight="1" x14ac:dyDescent="0.15">
      <c r="A41" s="36" t="s">
        <v>301</v>
      </c>
      <c r="B41" s="37" t="s">
        <v>171</v>
      </c>
      <c r="C41" s="26">
        <f t="shared" ca="1" si="23"/>
        <v>95</v>
      </c>
      <c r="D41" s="27">
        <f t="shared" ca="1" si="1"/>
        <v>106</v>
      </c>
      <c r="E41" s="27">
        <f t="shared" ca="1" si="2"/>
        <v>114</v>
      </c>
      <c r="F41" s="28">
        <f t="shared" ca="1" si="3"/>
        <v>220</v>
      </c>
      <c r="G41" s="36" t="s">
        <v>338</v>
      </c>
      <c r="H41" s="37" t="s">
        <v>204</v>
      </c>
      <c r="I41" s="26">
        <f t="shared" ca="1" si="13"/>
        <v>67</v>
      </c>
      <c r="J41" s="27">
        <f t="shared" ca="1" si="14"/>
        <v>77</v>
      </c>
      <c r="K41" s="27">
        <f t="shared" ca="1" si="15"/>
        <v>91</v>
      </c>
      <c r="L41" s="28">
        <f t="shared" ca="1" si="16"/>
        <v>168</v>
      </c>
      <c r="M41" s="36" t="s">
        <v>374</v>
      </c>
      <c r="N41" s="37" t="s">
        <v>236</v>
      </c>
      <c r="O41" s="26">
        <f t="shared" ca="1" si="4"/>
        <v>160</v>
      </c>
      <c r="P41" s="27">
        <f t="shared" ca="1" si="5"/>
        <v>219</v>
      </c>
      <c r="Q41" s="27">
        <f t="shared" ca="1" si="6"/>
        <v>208</v>
      </c>
      <c r="R41" s="28">
        <f t="shared" ca="1" si="7"/>
        <v>427</v>
      </c>
      <c r="S41" s="54">
        <v>1003</v>
      </c>
      <c r="T41" s="37" t="s">
        <v>268</v>
      </c>
      <c r="U41" s="26">
        <f t="shared" ca="1" si="8"/>
        <v>32</v>
      </c>
      <c r="V41" s="27">
        <f t="shared" ca="1" si="11"/>
        <v>40</v>
      </c>
      <c r="W41" s="27">
        <f t="shared" ca="1" si="12"/>
        <v>48</v>
      </c>
      <c r="X41" s="28">
        <f t="shared" ca="1" si="9"/>
        <v>88</v>
      </c>
    </row>
    <row r="42" spans="1:24" ht="15" customHeight="1" x14ac:dyDescent="0.15">
      <c r="A42" s="36" t="s">
        <v>302</v>
      </c>
      <c r="B42" s="37" t="s">
        <v>172</v>
      </c>
      <c r="C42" s="26">
        <f t="shared" ca="1" si="23"/>
        <v>60</v>
      </c>
      <c r="D42" s="27">
        <f t="shared" ca="1" si="1"/>
        <v>93</v>
      </c>
      <c r="E42" s="27">
        <f t="shared" ca="1" si="2"/>
        <v>111</v>
      </c>
      <c r="F42" s="28">
        <f t="shared" ca="1" si="3"/>
        <v>204</v>
      </c>
      <c r="G42" s="36" t="s">
        <v>339</v>
      </c>
      <c r="H42" s="37" t="s">
        <v>205</v>
      </c>
      <c r="I42" s="26">
        <f t="shared" ca="1" si="13"/>
        <v>28</v>
      </c>
      <c r="J42" s="27">
        <f t="shared" ca="1" si="14"/>
        <v>33</v>
      </c>
      <c r="K42" s="27">
        <f t="shared" ca="1" si="15"/>
        <v>37</v>
      </c>
      <c r="L42" s="28">
        <f t="shared" ca="1" si="16"/>
        <v>70</v>
      </c>
      <c r="M42" s="36" t="s">
        <v>375</v>
      </c>
      <c r="N42" s="37" t="s">
        <v>237</v>
      </c>
      <c r="O42" s="26">
        <f t="shared" ca="1" si="4"/>
        <v>34</v>
      </c>
      <c r="P42" s="27">
        <f t="shared" ca="1" si="5"/>
        <v>35</v>
      </c>
      <c r="Q42" s="27">
        <f t="shared" ca="1" si="6"/>
        <v>57</v>
      </c>
      <c r="R42" s="28">
        <f t="shared" ca="1" si="7"/>
        <v>92</v>
      </c>
      <c r="S42" s="54">
        <v>1004</v>
      </c>
      <c r="T42" s="37" t="s">
        <v>269</v>
      </c>
      <c r="U42" s="26">
        <f t="shared" ca="1" si="8"/>
        <v>25</v>
      </c>
      <c r="V42" s="27">
        <f t="shared" ca="1" si="11"/>
        <v>32</v>
      </c>
      <c r="W42" s="27">
        <f t="shared" ca="1" si="12"/>
        <v>37</v>
      </c>
      <c r="X42" s="28">
        <f t="shared" ca="1" si="9"/>
        <v>69</v>
      </c>
    </row>
    <row r="43" spans="1:24" ht="15" customHeight="1" x14ac:dyDescent="0.15">
      <c r="A43" s="36" t="s">
        <v>303</v>
      </c>
      <c r="B43" s="37" t="s">
        <v>173</v>
      </c>
      <c r="C43" s="26">
        <f t="shared" ca="1" si="23"/>
        <v>85</v>
      </c>
      <c r="D43" s="27">
        <f t="shared" ca="1" si="1"/>
        <v>112</v>
      </c>
      <c r="E43" s="27">
        <f t="shared" ca="1" si="2"/>
        <v>103</v>
      </c>
      <c r="F43" s="28">
        <f t="shared" ca="1" si="3"/>
        <v>215</v>
      </c>
      <c r="G43" s="36" t="s">
        <v>340</v>
      </c>
      <c r="H43" s="37" t="s">
        <v>206</v>
      </c>
      <c r="I43" s="26">
        <f t="shared" ca="1" si="13"/>
        <v>38</v>
      </c>
      <c r="J43" s="27">
        <f t="shared" ca="1" si="14"/>
        <v>51</v>
      </c>
      <c r="K43" s="27">
        <f t="shared" ca="1" si="15"/>
        <v>56</v>
      </c>
      <c r="L43" s="28">
        <f t="shared" ca="1" si="16"/>
        <v>107</v>
      </c>
      <c r="M43" s="36" t="s">
        <v>376</v>
      </c>
      <c r="N43" s="37" t="s">
        <v>238</v>
      </c>
      <c r="O43" s="26">
        <f t="shared" ca="1" si="4"/>
        <v>168</v>
      </c>
      <c r="P43" s="27">
        <f t="shared" ca="1" si="5"/>
        <v>224</v>
      </c>
      <c r="Q43" s="27">
        <f t="shared" ca="1" si="6"/>
        <v>202</v>
      </c>
      <c r="R43" s="28">
        <f t="shared" ca="1" si="7"/>
        <v>426</v>
      </c>
      <c r="S43" s="54">
        <v>1005</v>
      </c>
      <c r="T43" s="37" t="s">
        <v>270</v>
      </c>
      <c r="U43" s="26">
        <f t="shared" ca="1" si="8"/>
        <v>24</v>
      </c>
      <c r="V43" s="27">
        <f t="shared" ca="1" si="11"/>
        <v>29</v>
      </c>
      <c r="W43" s="27">
        <f t="shared" ca="1" si="12"/>
        <v>31</v>
      </c>
      <c r="X43" s="28">
        <f t="shared" ca="1" si="9"/>
        <v>60</v>
      </c>
    </row>
    <row r="44" spans="1:24" ht="15" customHeight="1" thickBot="1" x14ac:dyDescent="0.2">
      <c r="A44" s="36" t="s">
        <v>304</v>
      </c>
      <c r="B44" s="37" t="s">
        <v>174</v>
      </c>
      <c r="C44" s="26">
        <f t="shared" ca="1" si="23"/>
        <v>46</v>
      </c>
      <c r="D44" s="27">
        <f t="shared" ca="1" si="1"/>
        <v>60</v>
      </c>
      <c r="E44" s="27">
        <f t="shared" ca="1" si="2"/>
        <v>65</v>
      </c>
      <c r="F44" s="28">
        <f t="shared" ca="1" si="3"/>
        <v>125</v>
      </c>
      <c r="G44" s="36" t="s">
        <v>341</v>
      </c>
      <c r="H44" s="37" t="s">
        <v>207</v>
      </c>
      <c r="I44" s="26">
        <f t="shared" ca="1" si="13"/>
        <v>49</v>
      </c>
      <c r="J44" s="27">
        <f t="shared" ca="1" si="14"/>
        <v>58</v>
      </c>
      <c r="K44" s="27">
        <f t="shared" ca="1" si="15"/>
        <v>71</v>
      </c>
      <c r="L44" s="28">
        <f t="shared" ca="1" si="16"/>
        <v>129</v>
      </c>
      <c r="M44" s="36" t="s">
        <v>377</v>
      </c>
      <c r="N44" s="37" t="s">
        <v>239</v>
      </c>
      <c r="O44" s="26">
        <f t="shared" ca="1" si="4"/>
        <v>75</v>
      </c>
      <c r="P44" s="27">
        <f t="shared" ca="1" si="5"/>
        <v>92</v>
      </c>
      <c r="Q44" s="27">
        <f t="shared" ca="1" si="6"/>
        <v>100</v>
      </c>
      <c r="R44" s="28">
        <f t="shared" ca="1" si="7"/>
        <v>192</v>
      </c>
      <c r="S44" s="54">
        <v>1006</v>
      </c>
      <c r="T44" s="37" t="s">
        <v>271</v>
      </c>
      <c r="U44" s="26">
        <f t="shared" ca="1" si="8"/>
        <v>17</v>
      </c>
      <c r="V44" s="27">
        <f t="shared" ca="1" si="11"/>
        <v>18</v>
      </c>
      <c r="W44" s="27">
        <f t="shared" ca="1" si="12"/>
        <v>23</v>
      </c>
      <c r="X44" s="28">
        <f t="shared" ca="1" si="9"/>
        <v>41</v>
      </c>
    </row>
    <row r="45" spans="1:24" ht="15" customHeight="1" thickBot="1" x14ac:dyDescent="0.2">
      <c r="A45" s="38" t="s">
        <v>416</v>
      </c>
      <c r="B45" s="39" t="s">
        <v>175</v>
      </c>
      <c r="C45" s="29">
        <f t="shared" ca="1" si="23"/>
        <v>54</v>
      </c>
      <c r="D45" s="30">
        <f t="shared" ca="1" si="1"/>
        <v>59</v>
      </c>
      <c r="E45" s="30">
        <f t="shared" ca="1" si="2"/>
        <v>60</v>
      </c>
      <c r="F45" s="31">
        <f t="shared" ca="1" si="3"/>
        <v>119</v>
      </c>
      <c r="G45" s="38" t="s">
        <v>343</v>
      </c>
      <c r="H45" s="39" t="s">
        <v>208</v>
      </c>
      <c r="I45" s="29">
        <f t="shared" ca="1" si="13"/>
        <v>41</v>
      </c>
      <c r="J45" s="30">
        <f t="shared" ca="1" si="14"/>
        <v>64</v>
      </c>
      <c r="K45" s="30">
        <f t="shared" ca="1" si="15"/>
        <v>74</v>
      </c>
      <c r="L45" s="31">
        <f t="shared" ca="1" si="16"/>
        <v>138</v>
      </c>
      <c r="M45" s="38" t="s">
        <v>378</v>
      </c>
      <c r="N45" s="39" t="s">
        <v>240</v>
      </c>
      <c r="O45" s="29">
        <f t="shared" ca="1" si="4"/>
        <v>60</v>
      </c>
      <c r="P45" s="30">
        <f t="shared" ca="1" si="5"/>
        <v>70</v>
      </c>
      <c r="Q45" s="30">
        <f t="shared" ca="1" si="6"/>
        <v>85</v>
      </c>
      <c r="R45" s="31">
        <f t="shared" ca="1" si="7"/>
        <v>155</v>
      </c>
      <c r="S45" s="62" t="s">
        <v>429</v>
      </c>
      <c r="T45" s="63"/>
      <c r="U45" s="43">
        <f ca="1">SUM(U39:U44)</f>
        <v>196</v>
      </c>
      <c r="V45" s="44">
        <f t="shared" ref="V45:X45" ca="1" si="26">SUM(V39:V44)</f>
        <v>241</v>
      </c>
      <c r="W45" s="44">
        <f t="shared" ca="1" si="26"/>
        <v>265</v>
      </c>
      <c r="X45" s="45">
        <f t="shared" ca="1" si="26"/>
        <v>506</v>
      </c>
    </row>
    <row r="46" spans="1:24" ht="15" thickBot="1" x14ac:dyDescent="0.25">
      <c r="S46" s="66" t="s">
        <v>60</v>
      </c>
      <c r="T46" s="67"/>
      <c r="U46" s="40">
        <f ca="1">C34+I12+I24+O17+O27+O37+U15+U28+U38+U45</f>
        <v>8821</v>
      </c>
      <c r="V46" s="41">
        <f ca="1">D34+J12+J24+P17+P27+P37+V15+V28+V38+V45</f>
        <v>10621</v>
      </c>
      <c r="W46" s="41">
        <f ca="1">E34+K12+K24+Q17+Q27+Q37+W15+W28+W38+W45</f>
        <v>11307</v>
      </c>
      <c r="X46" s="42">
        <f ca="1">F34+L12+L24+R17+R27+R37+X15+X28+X38+X45</f>
        <v>21928</v>
      </c>
    </row>
  </sheetData>
  <mergeCells count="23">
    <mergeCell ref="A1:F1"/>
    <mergeCell ref="G1:H1"/>
    <mergeCell ref="U1:V1"/>
    <mergeCell ref="W1:X1"/>
    <mergeCell ref="I3:L4"/>
    <mergeCell ref="M3:P4"/>
    <mergeCell ref="Q3:T4"/>
    <mergeCell ref="E3:H4"/>
    <mergeCell ref="E5:H7"/>
    <mergeCell ref="I5:L7"/>
    <mergeCell ref="M5:P7"/>
    <mergeCell ref="Q5:T7"/>
    <mergeCell ref="S46:T46"/>
    <mergeCell ref="M37:N37"/>
    <mergeCell ref="S15:T15"/>
    <mergeCell ref="S28:T28"/>
    <mergeCell ref="S38:T38"/>
    <mergeCell ref="S45:T45"/>
    <mergeCell ref="A34:B34"/>
    <mergeCell ref="G12:H12"/>
    <mergeCell ref="G24:H24"/>
    <mergeCell ref="M17:N17"/>
    <mergeCell ref="M27:N27"/>
  </mergeCells>
  <phoneticPr fontId="2"/>
  <dataValidations count="1">
    <dataValidation type="list" allowBlank="1" showInputMessage="1" showErrorMessage="1" sqref="G1:H1">
      <formula1>"1月1日,1月末,2月末,3月末,4月末,5月末,6月末,7月末,8月末,9月末,10月末,11月末,12月末"</formula1>
    </dataValidation>
  </dataValidations>
  <pageMargins left="0.55218750000000005" right="0.25" top="0.57770833333333338" bottom="9.2812500000000006E-2" header="0.42104166666666665" footer="0.3"/>
  <pageSetup paperSize="9" scale="83" fitToWidth="0" orientation="landscape" r:id="rId1"/>
  <headerFooter>
    <oddHeader xml:space="preserve">&amp;L&amp;14
&amp;C&amp;20
&amp;R
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H135" sqref="H135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443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247</v>
      </c>
      <c r="D5" s="4">
        <v>309</v>
      </c>
      <c r="E5" s="5">
        <v>292</v>
      </c>
      <c r="F5" s="6">
        <v>601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161</v>
      </c>
      <c r="E7" s="5">
        <v>162</v>
      </c>
      <c r="F7" s="6">
        <v>323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358</v>
      </c>
      <c r="E9" s="5">
        <v>354</v>
      </c>
      <c r="F9" s="6">
        <v>712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35</v>
      </c>
      <c r="F10" s="6">
        <v>62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231</v>
      </c>
      <c r="E11" s="5">
        <v>249</v>
      </c>
      <c r="F11" s="6">
        <v>480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66</v>
      </c>
      <c r="F13" s="6">
        <v>121</v>
      </c>
    </row>
    <row r="14" spans="1:34" x14ac:dyDescent="0.15">
      <c r="A14" s="25" t="s">
        <v>411</v>
      </c>
      <c r="B14" s="13" t="s">
        <v>72</v>
      </c>
      <c r="C14" s="8">
        <v>55</v>
      </c>
      <c r="D14" s="4">
        <v>50</v>
      </c>
      <c r="E14" s="5">
        <v>60</v>
      </c>
      <c r="F14" s="6">
        <v>110</v>
      </c>
    </row>
    <row r="15" spans="1:34" x14ac:dyDescent="0.15">
      <c r="A15" s="25" t="s">
        <v>412</v>
      </c>
      <c r="B15" s="13" t="s">
        <v>73</v>
      </c>
      <c r="C15" s="8">
        <v>205</v>
      </c>
      <c r="D15" s="4">
        <v>217</v>
      </c>
      <c r="E15" s="5">
        <v>209</v>
      </c>
      <c r="F15" s="6">
        <v>426</v>
      </c>
    </row>
    <row r="16" spans="1:34" x14ac:dyDescent="0.15">
      <c r="A16" s="25" t="s">
        <v>284</v>
      </c>
      <c r="B16" s="13" t="s">
        <v>74</v>
      </c>
      <c r="C16" s="8">
        <v>242</v>
      </c>
      <c r="D16" s="4">
        <v>270</v>
      </c>
      <c r="E16" s="5">
        <v>288</v>
      </c>
      <c r="F16" s="6">
        <v>558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21</v>
      </c>
      <c r="E17" s="5">
        <v>26</v>
      </c>
      <c r="F17" s="6">
        <v>47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172</v>
      </c>
      <c r="D20" s="4">
        <v>195</v>
      </c>
      <c r="E20" s="5">
        <v>219</v>
      </c>
      <c r="F20" s="6">
        <v>414</v>
      </c>
    </row>
    <row r="21" spans="1:6" x14ac:dyDescent="0.15">
      <c r="A21" s="25" t="s">
        <v>289</v>
      </c>
      <c r="B21" s="13" t="s">
        <v>79</v>
      </c>
      <c r="C21" s="8">
        <v>62</v>
      </c>
      <c r="D21" s="4">
        <v>100</v>
      </c>
      <c r="E21" s="5">
        <v>103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44</v>
      </c>
      <c r="D22" s="4">
        <v>68</v>
      </c>
      <c r="E22" s="5">
        <v>66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87</v>
      </c>
      <c r="E23" s="5">
        <v>97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75</v>
      </c>
      <c r="D24" s="4">
        <v>46</v>
      </c>
      <c r="E24" s="5">
        <v>92</v>
      </c>
      <c r="F24" s="6">
        <v>138</v>
      </c>
    </row>
    <row r="25" spans="1:6" x14ac:dyDescent="0.15">
      <c r="A25" s="25" t="s">
        <v>293</v>
      </c>
      <c r="B25" s="13" t="s">
        <v>82</v>
      </c>
      <c r="C25" s="8">
        <v>33</v>
      </c>
      <c r="D25" s="4">
        <v>46</v>
      </c>
      <c r="E25" s="5">
        <v>36</v>
      </c>
      <c r="F25" s="6">
        <v>82</v>
      </c>
    </row>
    <row r="26" spans="1:6" x14ac:dyDescent="0.15">
      <c r="A26" s="25" t="s">
        <v>294</v>
      </c>
      <c r="B26" s="13" t="s">
        <v>83</v>
      </c>
      <c r="C26" s="8">
        <v>39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63</v>
      </c>
      <c r="E28" s="5">
        <v>70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41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211</v>
      </c>
      <c r="E30" s="5">
        <v>231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120</v>
      </c>
      <c r="E31" s="5">
        <v>136</v>
      </c>
      <c r="F31" s="6">
        <v>256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226</v>
      </c>
      <c r="E32" s="5">
        <v>247</v>
      </c>
      <c r="F32" s="6">
        <v>473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163</v>
      </c>
      <c r="E33" s="5">
        <v>161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106</v>
      </c>
      <c r="E34" s="5">
        <v>114</v>
      </c>
      <c r="F34" s="6">
        <v>220</v>
      </c>
    </row>
    <row r="35" spans="1:6" x14ac:dyDescent="0.15">
      <c r="A35" s="25" t="s">
        <v>302</v>
      </c>
      <c r="B35" s="13" t="s">
        <v>10</v>
      </c>
      <c r="C35" s="8">
        <v>60</v>
      </c>
      <c r="D35" s="4">
        <v>93</v>
      </c>
      <c r="E35" s="5">
        <v>111</v>
      </c>
      <c r="F35" s="6">
        <v>204</v>
      </c>
    </row>
    <row r="36" spans="1:6" x14ac:dyDescent="0.15">
      <c r="A36" s="25" t="s">
        <v>303</v>
      </c>
      <c r="B36" s="13" t="s">
        <v>11</v>
      </c>
      <c r="C36" s="8">
        <v>85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46</v>
      </c>
      <c r="D37" s="4">
        <v>60</v>
      </c>
      <c r="E37" s="5">
        <v>65</v>
      </c>
      <c r="F37" s="6">
        <v>125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88</v>
      </c>
      <c r="D40" s="4">
        <v>11</v>
      </c>
      <c r="E40" s="5">
        <v>77</v>
      </c>
      <c r="F40" s="6">
        <v>88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84</v>
      </c>
      <c r="D43" s="4">
        <v>120</v>
      </c>
      <c r="E43" s="5">
        <v>123</v>
      </c>
      <c r="F43" s="6">
        <v>243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44</v>
      </c>
      <c r="F44" s="6">
        <v>87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70</v>
      </c>
      <c r="E45" s="5">
        <v>77</v>
      </c>
      <c r="F45" s="6">
        <v>147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38</v>
      </c>
      <c r="E46" s="5">
        <v>46</v>
      </c>
      <c r="F46" s="6">
        <v>84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45</v>
      </c>
      <c r="E48" s="5">
        <v>80</v>
      </c>
      <c r="F48" s="6">
        <v>125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96</v>
      </c>
      <c r="F49" s="6">
        <v>166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57</v>
      </c>
      <c r="F50" s="6">
        <v>136</v>
      </c>
    </row>
    <row r="51" spans="1:6" x14ac:dyDescent="0.15">
      <c r="A51" s="25" t="s">
        <v>320</v>
      </c>
      <c r="B51" s="13" t="s">
        <v>23</v>
      </c>
      <c r="C51" s="8">
        <v>65</v>
      </c>
      <c r="D51" s="4">
        <v>60</v>
      </c>
      <c r="E51" s="5">
        <v>14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88</v>
      </c>
      <c r="D53" s="4">
        <v>111</v>
      </c>
      <c r="E53" s="5">
        <v>135</v>
      </c>
      <c r="F53" s="6">
        <v>246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114</v>
      </c>
      <c r="F55" s="6">
        <v>227</v>
      </c>
    </row>
    <row r="56" spans="1:6" x14ac:dyDescent="0.15">
      <c r="A56" s="25" t="s">
        <v>326</v>
      </c>
      <c r="B56" s="13" t="s">
        <v>28</v>
      </c>
      <c r="C56" s="8">
        <v>44</v>
      </c>
      <c r="D56" s="4">
        <v>45</v>
      </c>
      <c r="E56" s="5">
        <v>60</v>
      </c>
      <c r="F56" s="6">
        <v>105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131</v>
      </c>
      <c r="E59" s="5">
        <v>160</v>
      </c>
      <c r="F59" s="6">
        <v>291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89</v>
      </c>
      <c r="E60" s="5">
        <v>106</v>
      </c>
      <c r="F60" s="6">
        <v>195</v>
      </c>
    </row>
    <row r="61" spans="1:6" x14ac:dyDescent="0.15">
      <c r="A61" s="25" t="s">
        <v>331</v>
      </c>
      <c r="B61" s="13" t="s">
        <v>33</v>
      </c>
      <c r="C61" s="8">
        <v>36</v>
      </c>
      <c r="D61" s="4">
        <v>41</v>
      </c>
      <c r="E61" s="5">
        <v>57</v>
      </c>
      <c r="F61" s="6">
        <v>98</v>
      </c>
    </row>
    <row r="62" spans="1:6" x14ac:dyDescent="0.15">
      <c r="A62" s="25" t="s">
        <v>332</v>
      </c>
      <c r="B62" s="13" t="s">
        <v>34</v>
      </c>
      <c r="C62" s="8">
        <v>48</v>
      </c>
      <c r="D62" s="4">
        <v>68</v>
      </c>
      <c r="E62" s="5">
        <v>66</v>
      </c>
      <c r="F62" s="6">
        <v>134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50</v>
      </c>
      <c r="F63" s="6">
        <v>95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62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65</v>
      </c>
      <c r="E66" s="5">
        <v>66</v>
      </c>
      <c r="F66" s="6">
        <v>131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121</v>
      </c>
      <c r="E67" s="5">
        <v>124</v>
      </c>
      <c r="F67" s="6">
        <v>245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77</v>
      </c>
      <c r="E68" s="5">
        <v>91</v>
      </c>
      <c r="F68" s="6">
        <v>168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149</v>
      </c>
      <c r="D73" s="4">
        <v>161</v>
      </c>
      <c r="E73" s="5">
        <v>101</v>
      </c>
      <c r="F73" s="6">
        <v>262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127</v>
      </c>
      <c r="E76" s="5">
        <v>122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64</v>
      </c>
      <c r="E79" s="5">
        <v>59</v>
      </c>
      <c r="F79" s="6">
        <v>123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48</v>
      </c>
      <c r="D81" s="4">
        <v>64</v>
      </c>
      <c r="E81" s="5">
        <v>64</v>
      </c>
      <c r="F81" s="6">
        <v>128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61</v>
      </c>
      <c r="E82" s="5">
        <v>60</v>
      </c>
      <c r="F82" s="6">
        <v>121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70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78</v>
      </c>
      <c r="E90" s="5">
        <v>86</v>
      </c>
      <c r="F90" s="6">
        <v>164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65</v>
      </c>
      <c r="D95" s="4">
        <v>81</v>
      </c>
      <c r="E95" s="5">
        <v>93</v>
      </c>
      <c r="F95" s="6">
        <v>174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101</v>
      </c>
      <c r="E96" s="5">
        <v>107</v>
      </c>
      <c r="F96" s="6">
        <v>208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51</v>
      </c>
      <c r="E97" s="5">
        <v>33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38</v>
      </c>
      <c r="D99" s="4">
        <v>44</v>
      </c>
      <c r="E99" s="5">
        <v>50</v>
      </c>
      <c r="F99" s="6">
        <v>94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36</v>
      </c>
      <c r="E100" s="5">
        <v>32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219</v>
      </c>
      <c r="E101" s="5">
        <v>208</v>
      </c>
      <c r="F101" s="6">
        <v>427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168</v>
      </c>
      <c r="D103" s="4">
        <v>224</v>
      </c>
      <c r="E103" s="5">
        <v>202</v>
      </c>
      <c r="F103" s="6">
        <v>426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100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70</v>
      </c>
      <c r="E105" s="5">
        <v>85</v>
      </c>
      <c r="F105" s="6">
        <v>155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80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59</v>
      </c>
      <c r="D109" s="4">
        <v>66</v>
      </c>
      <c r="E109" s="5">
        <v>66</v>
      </c>
      <c r="F109" s="6">
        <v>132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123</v>
      </c>
      <c r="E110" s="5">
        <v>145</v>
      </c>
      <c r="F110" s="6">
        <v>268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77</v>
      </c>
      <c r="F113" s="6">
        <v>154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45</v>
      </c>
      <c r="F114" s="6">
        <v>75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77</v>
      </c>
      <c r="D117" s="4">
        <v>94</v>
      </c>
      <c r="E117" s="5">
        <v>85</v>
      </c>
      <c r="F117" s="6">
        <v>179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63</v>
      </c>
      <c r="E122" s="5">
        <v>59</v>
      </c>
      <c r="F122" s="6">
        <v>122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78</v>
      </c>
      <c r="E125" s="5">
        <v>95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35</v>
      </c>
      <c r="D127" s="4">
        <v>38</v>
      </c>
      <c r="E127" s="5">
        <v>43</v>
      </c>
      <c r="F127" s="6">
        <v>81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43</v>
      </c>
      <c r="E128" s="5">
        <v>49</v>
      </c>
      <c r="F128" s="6">
        <v>92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74</v>
      </c>
      <c r="E129" s="5">
        <v>79</v>
      </c>
      <c r="F129" s="6">
        <v>153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65</v>
      </c>
      <c r="E132" s="5">
        <v>52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57</v>
      </c>
      <c r="E133" s="5">
        <v>74</v>
      </c>
      <c r="F133" s="6">
        <v>131</v>
      </c>
    </row>
    <row r="134" spans="1:6" x14ac:dyDescent="0.15">
      <c r="A134" s="25">
        <v>1003</v>
      </c>
      <c r="B134" s="13" t="s">
        <v>135</v>
      </c>
      <c r="C134" s="8">
        <v>32</v>
      </c>
      <c r="D134" s="4">
        <v>40</v>
      </c>
      <c r="E134" s="5">
        <v>48</v>
      </c>
      <c r="F134" s="6">
        <v>88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6" t="s">
        <v>60</v>
      </c>
      <c r="B138" s="87"/>
      <c r="C138" s="57">
        <f>SUM(C4:C137)</f>
        <v>8821</v>
      </c>
      <c r="D138" s="58">
        <f t="shared" ref="D138:F138" si="0">SUM(D4:D137)</f>
        <v>10621</v>
      </c>
      <c r="E138" s="59">
        <f t="shared" si="0"/>
        <v>11307</v>
      </c>
      <c r="F138" s="60">
        <f t="shared" si="0"/>
        <v>21928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444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8" sqref="C8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445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  <c r="H4" s="61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  <c r="H5" s="61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  <c r="H6" s="61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  <c r="H7" s="61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  <c r="H8" s="61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  <c r="H9" s="61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  <c r="H10" s="61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  <c r="H11" s="61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  <c r="H12" s="61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  <c r="H13" s="61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  <c r="H14" s="61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  <c r="H15" s="61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  <c r="H16" s="61"/>
    </row>
    <row r="17" spans="1:8" x14ac:dyDescent="0.15">
      <c r="A17" s="25" t="s">
        <v>285</v>
      </c>
      <c r="B17" s="13" t="s">
        <v>75</v>
      </c>
      <c r="C17" s="8"/>
      <c r="D17" s="4"/>
      <c r="E17" s="5"/>
      <c r="F17" s="6"/>
      <c r="H17" s="61"/>
    </row>
    <row r="18" spans="1:8" x14ac:dyDescent="0.15">
      <c r="A18" s="25" t="s">
        <v>286</v>
      </c>
      <c r="B18" s="13" t="s">
        <v>76</v>
      </c>
      <c r="C18" s="8"/>
      <c r="D18" s="4"/>
      <c r="E18" s="5"/>
      <c r="F18" s="6"/>
      <c r="H18" s="61"/>
    </row>
    <row r="19" spans="1:8" x14ac:dyDescent="0.15">
      <c r="A19" s="25" t="s">
        <v>287</v>
      </c>
      <c r="B19" s="13" t="s">
        <v>77</v>
      </c>
      <c r="C19" s="8"/>
      <c r="D19" s="4"/>
      <c r="E19" s="5"/>
      <c r="F19" s="6"/>
      <c r="H19" s="61"/>
    </row>
    <row r="20" spans="1:8" x14ac:dyDescent="0.15">
      <c r="A20" s="25" t="s">
        <v>288</v>
      </c>
      <c r="B20" s="13" t="s">
        <v>78</v>
      </c>
      <c r="C20" s="8"/>
      <c r="D20" s="4"/>
      <c r="E20" s="5"/>
      <c r="F20" s="6"/>
      <c r="H20" s="61"/>
    </row>
    <row r="21" spans="1:8" x14ac:dyDescent="0.15">
      <c r="A21" s="25" t="s">
        <v>289</v>
      </c>
      <c r="B21" s="13" t="s">
        <v>79</v>
      </c>
      <c r="C21" s="8"/>
      <c r="D21" s="4"/>
      <c r="E21" s="5"/>
      <c r="F21" s="6"/>
      <c r="H21" s="61"/>
    </row>
    <row r="22" spans="1:8" x14ac:dyDescent="0.15">
      <c r="A22" s="25" t="s">
        <v>290</v>
      </c>
      <c r="B22" s="13" t="s">
        <v>29</v>
      </c>
      <c r="C22" s="8"/>
      <c r="D22" s="4"/>
      <c r="E22" s="5"/>
      <c r="F22" s="6"/>
      <c r="H22" s="61"/>
    </row>
    <row r="23" spans="1:8" x14ac:dyDescent="0.15">
      <c r="A23" s="25" t="s">
        <v>291</v>
      </c>
      <c r="B23" s="13" t="s">
        <v>80</v>
      </c>
      <c r="C23" s="8"/>
      <c r="D23" s="4"/>
      <c r="E23" s="5"/>
      <c r="F23" s="6"/>
      <c r="H23" s="61"/>
    </row>
    <row r="24" spans="1:8" x14ac:dyDescent="0.15">
      <c r="A24" s="25" t="s">
        <v>292</v>
      </c>
      <c r="B24" s="13" t="s">
        <v>81</v>
      </c>
      <c r="C24" s="8"/>
      <c r="D24" s="4"/>
      <c r="E24" s="5"/>
      <c r="F24" s="6"/>
      <c r="H24" s="61"/>
    </row>
    <row r="25" spans="1:8" x14ac:dyDescent="0.15">
      <c r="A25" s="25" t="s">
        <v>293</v>
      </c>
      <c r="B25" s="13" t="s">
        <v>82</v>
      </c>
      <c r="C25" s="8"/>
      <c r="D25" s="4"/>
      <c r="E25" s="5"/>
      <c r="F25" s="6"/>
      <c r="H25" s="61"/>
    </row>
    <row r="26" spans="1:8" x14ac:dyDescent="0.15">
      <c r="A26" s="25" t="s">
        <v>294</v>
      </c>
      <c r="B26" s="13" t="s">
        <v>83</v>
      </c>
      <c r="C26" s="8"/>
      <c r="D26" s="4"/>
      <c r="E26" s="5"/>
      <c r="F26" s="6"/>
      <c r="H26" s="61"/>
    </row>
    <row r="27" spans="1:8" x14ac:dyDescent="0.15">
      <c r="A27" s="25" t="s">
        <v>295</v>
      </c>
      <c r="B27" s="13" t="s">
        <v>84</v>
      </c>
      <c r="C27" s="8"/>
      <c r="D27" s="4"/>
      <c r="E27" s="5"/>
      <c r="F27" s="6"/>
      <c r="H27" s="61"/>
    </row>
    <row r="28" spans="1:8" x14ac:dyDescent="0.15">
      <c r="A28" s="25" t="s">
        <v>296</v>
      </c>
      <c r="B28" s="13" t="s">
        <v>85</v>
      </c>
      <c r="C28" s="8"/>
      <c r="D28" s="4"/>
      <c r="E28" s="5"/>
      <c r="F28" s="6"/>
      <c r="H28" s="61"/>
    </row>
    <row r="29" spans="1:8" x14ac:dyDescent="0.15">
      <c r="A29" s="25" t="s">
        <v>297</v>
      </c>
      <c r="B29" s="13" t="s">
        <v>86</v>
      </c>
      <c r="C29" s="8"/>
      <c r="D29" s="4"/>
      <c r="E29" s="5"/>
      <c r="F29" s="6"/>
      <c r="H29" s="61"/>
    </row>
    <row r="30" spans="1:8" x14ac:dyDescent="0.15">
      <c r="A30" s="25" t="s">
        <v>299</v>
      </c>
      <c r="B30" s="13" t="s">
        <v>87</v>
      </c>
      <c r="C30" s="8"/>
      <c r="D30" s="4"/>
      <c r="E30" s="5"/>
      <c r="F30" s="6"/>
      <c r="H30" s="61"/>
    </row>
    <row r="31" spans="1:8" x14ac:dyDescent="0.15">
      <c r="A31" s="25" t="s">
        <v>300</v>
      </c>
      <c r="B31" s="13" t="s">
        <v>88</v>
      </c>
      <c r="C31" s="8"/>
      <c r="D31" s="4"/>
      <c r="E31" s="5"/>
      <c r="F31" s="6"/>
      <c r="H31" s="61"/>
    </row>
    <row r="32" spans="1:8" x14ac:dyDescent="0.15">
      <c r="A32" s="25" t="s">
        <v>413</v>
      </c>
      <c r="B32" s="13" t="s">
        <v>7</v>
      </c>
      <c r="C32" s="8"/>
      <c r="D32" s="4"/>
      <c r="E32" s="5"/>
      <c r="F32" s="6"/>
      <c r="H32" s="61"/>
    </row>
    <row r="33" spans="1:8" x14ac:dyDescent="0.15">
      <c r="A33" s="25" t="s">
        <v>414</v>
      </c>
      <c r="B33" s="13" t="s">
        <v>8</v>
      </c>
      <c r="C33" s="8"/>
      <c r="D33" s="4"/>
      <c r="E33" s="5"/>
      <c r="F33" s="6"/>
      <c r="H33" s="61"/>
    </row>
    <row r="34" spans="1:8" x14ac:dyDescent="0.15">
      <c r="A34" s="25" t="s">
        <v>301</v>
      </c>
      <c r="B34" s="13" t="s">
        <v>9</v>
      </c>
      <c r="C34" s="8"/>
      <c r="D34" s="4"/>
      <c r="E34" s="5"/>
      <c r="F34" s="6"/>
      <c r="H34" s="61"/>
    </row>
    <row r="35" spans="1:8" x14ac:dyDescent="0.15">
      <c r="A35" s="25" t="s">
        <v>302</v>
      </c>
      <c r="B35" s="13" t="s">
        <v>10</v>
      </c>
      <c r="C35" s="8"/>
      <c r="D35" s="4"/>
      <c r="E35" s="5"/>
      <c r="F35" s="6"/>
      <c r="H35" s="61"/>
    </row>
    <row r="36" spans="1:8" x14ac:dyDescent="0.15">
      <c r="A36" s="25" t="s">
        <v>303</v>
      </c>
      <c r="B36" s="13" t="s">
        <v>11</v>
      </c>
      <c r="C36" s="8"/>
      <c r="D36" s="4"/>
      <c r="E36" s="5"/>
      <c r="F36" s="6"/>
      <c r="H36" s="61"/>
    </row>
    <row r="37" spans="1:8" x14ac:dyDescent="0.15">
      <c r="A37" s="25" t="s">
        <v>304</v>
      </c>
      <c r="B37" s="13" t="s">
        <v>12</v>
      </c>
      <c r="C37" s="8"/>
      <c r="D37" s="4"/>
      <c r="E37" s="5"/>
      <c r="F37" s="6"/>
      <c r="H37" s="61"/>
    </row>
    <row r="38" spans="1:8" x14ac:dyDescent="0.15">
      <c r="A38" s="25" t="s">
        <v>415</v>
      </c>
      <c r="B38" s="13" t="s">
        <v>13</v>
      </c>
      <c r="C38" s="8"/>
      <c r="D38" s="4"/>
      <c r="E38" s="5"/>
      <c r="F38" s="6"/>
      <c r="H38" s="61"/>
    </row>
    <row r="39" spans="1:8" x14ac:dyDescent="0.15">
      <c r="A39" s="25" t="s">
        <v>305</v>
      </c>
      <c r="B39" s="13" t="s">
        <v>14</v>
      </c>
      <c r="C39" s="8"/>
      <c r="D39" s="4"/>
      <c r="E39" s="5"/>
      <c r="F39" s="6"/>
      <c r="H39" s="61"/>
    </row>
    <row r="40" spans="1:8" x14ac:dyDescent="0.15">
      <c r="A40" s="25" t="s">
        <v>307</v>
      </c>
      <c r="B40" s="13" t="s">
        <v>15</v>
      </c>
      <c r="C40" s="8"/>
      <c r="D40" s="4"/>
      <c r="E40" s="5"/>
      <c r="F40" s="6"/>
      <c r="H40" s="61"/>
    </row>
    <row r="41" spans="1:8" x14ac:dyDescent="0.15">
      <c r="A41" s="25" t="s">
        <v>309</v>
      </c>
      <c r="B41" s="13" t="s">
        <v>16</v>
      </c>
      <c r="C41" s="8"/>
      <c r="D41" s="4"/>
      <c r="E41" s="5"/>
      <c r="F41" s="6"/>
      <c r="H41" s="61"/>
    </row>
    <row r="42" spans="1:8" x14ac:dyDescent="0.15">
      <c r="A42" s="25" t="s">
        <v>310</v>
      </c>
      <c r="B42" s="13" t="s">
        <v>61</v>
      </c>
      <c r="C42" s="8"/>
      <c r="D42" s="4"/>
      <c r="E42" s="5"/>
      <c r="F42" s="6"/>
      <c r="H42" s="61"/>
    </row>
    <row r="43" spans="1:8" x14ac:dyDescent="0.15">
      <c r="A43" s="25" t="s">
        <v>312</v>
      </c>
      <c r="B43" s="13" t="s">
        <v>17</v>
      </c>
      <c r="C43" s="8"/>
      <c r="D43" s="4"/>
      <c r="E43" s="5"/>
      <c r="F43" s="6"/>
      <c r="H43" s="61"/>
    </row>
    <row r="44" spans="1:8" x14ac:dyDescent="0.15">
      <c r="A44" s="25" t="s">
        <v>313</v>
      </c>
      <c r="B44" s="13" t="s">
        <v>18</v>
      </c>
      <c r="C44" s="8"/>
      <c r="D44" s="4"/>
      <c r="E44" s="5"/>
      <c r="F44" s="6"/>
      <c r="H44" s="61"/>
    </row>
    <row r="45" spans="1:8" x14ac:dyDescent="0.15">
      <c r="A45" s="25" t="s">
        <v>314</v>
      </c>
      <c r="B45" s="13" t="s">
        <v>19</v>
      </c>
      <c r="C45" s="8"/>
      <c r="D45" s="4"/>
      <c r="E45" s="5"/>
      <c r="F45" s="6"/>
      <c r="H45" s="61"/>
    </row>
    <row r="46" spans="1:8" x14ac:dyDescent="0.15">
      <c r="A46" s="25" t="s">
        <v>315</v>
      </c>
      <c r="B46" s="13" t="s">
        <v>20</v>
      </c>
      <c r="C46" s="8"/>
      <c r="D46" s="4"/>
      <c r="E46" s="5"/>
      <c r="F46" s="6"/>
      <c r="H46" s="61"/>
    </row>
    <row r="47" spans="1:8" x14ac:dyDescent="0.15">
      <c r="A47" s="25" t="s">
        <v>316</v>
      </c>
      <c r="B47" s="13" t="s">
        <v>21</v>
      </c>
      <c r="C47" s="8"/>
      <c r="D47" s="4"/>
      <c r="E47" s="5"/>
      <c r="F47" s="6"/>
      <c r="H47" s="61"/>
    </row>
    <row r="48" spans="1:8" x14ac:dyDescent="0.15">
      <c r="A48" s="25" t="s">
        <v>317</v>
      </c>
      <c r="B48" s="13" t="s">
        <v>89</v>
      </c>
      <c r="C48" s="8"/>
      <c r="D48" s="4"/>
      <c r="E48" s="5"/>
      <c r="F48" s="6"/>
      <c r="H48" s="61"/>
    </row>
    <row r="49" spans="1:8" x14ac:dyDescent="0.15">
      <c r="A49" s="25" t="s">
        <v>318</v>
      </c>
      <c r="B49" s="13" t="s">
        <v>22</v>
      </c>
      <c r="C49" s="8"/>
      <c r="D49" s="4"/>
      <c r="E49" s="5"/>
      <c r="F49" s="6"/>
      <c r="H49" s="61"/>
    </row>
    <row r="50" spans="1:8" x14ac:dyDescent="0.15">
      <c r="A50" s="25" t="s">
        <v>319</v>
      </c>
      <c r="B50" s="13" t="s">
        <v>90</v>
      </c>
      <c r="C50" s="8"/>
      <c r="D50" s="4"/>
      <c r="E50" s="5"/>
      <c r="F50" s="6"/>
      <c r="H50" s="61"/>
    </row>
    <row r="51" spans="1:8" x14ac:dyDescent="0.15">
      <c r="A51" s="25" t="s">
        <v>320</v>
      </c>
      <c r="B51" s="13" t="s">
        <v>23</v>
      </c>
      <c r="C51" s="8"/>
      <c r="D51" s="4"/>
      <c r="E51" s="5"/>
      <c r="F51" s="6"/>
      <c r="H51" s="61"/>
    </row>
    <row r="52" spans="1:8" x14ac:dyDescent="0.15">
      <c r="A52" s="25" t="s">
        <v>322</v>
      </c>
      <c r="B52" s="13" t="s">
        <v>24</v>
      </c>
      <c r="C52" s="8"/>
      <c r="D52" s="4"/>
      <c r="E52" s="5"/>
      <c r="F52" s="6"/>
      <c r="H52" s="61"/>
    </row>
    <row r="53" spans="1:8" x14ac:dyDescent="0.15">
      <c r="A53" s="25" t="s">
        <v>323</v>
      </c>
      <c r="B53" s="13" t="s">
        <v>25</v>
      </c>
      <c r="C53" s="8"/>
      <c r="D53" s="4"/>
      <c r="E53" s="5"/>
      <c r="F53" s="6"/>
      <c r="H53" s="61"/>
    </row>
    <row r="54" spans="1:8" x14ac:dyDescent="0.15">
      <c r="A54" s="25" t="s">
        <v>324</v>
      </c>
      <c r="B54" s="13" t="s">
        <v>26</v>
      </c>
      <c r="C54" s="8"/>
      <c r="D54" s="4"/>
      <c r="E54" s="5"/>
      <c r="F54" s="6"/>
      <c r="H54" s="61"/>
    </row>
    <row r="55" spans="1:8" x14ac:dyDescent="0.15">
      <c r="A55" s="25" t="s">
        <v>325</v>
      </c>
      <c r="B55" s="13" t="s">
        <v>27</v>
      </c>
      <c r="C55" s="8"/>
      <c r="D55" s="4"/>
      <c r="E55" s="5"/>
      <c r="F55" s="6"/>
      <c r="H55" s="61"/>
    </row>
    <row r="56" spans="1:8" x14ac:dyDescent="0.15">
      <c r="A56" s="25" t="s">
        <v>326</v>
      </c>
      <c r="B56" s="13" t="s">
        <v>28</v>
      </c>
      <c r="C56" s="8"/>
      <c r="D56" s="4"/>
      <c r="E56" s="5"/>
      <c r="F56" s="6"/>
      <c r="H56" s="61"/>
    </row>
    <row r="57" spans="1:8" x14ac:dyDescent="0.15">
      <c r="A57" s="25" t="s">
        <v>327</v>
      </c>
      <c r="B57" s="13" t="s">
        <v>29</v>
      </c>
      <c r="C57" s="8"/>
      <c r="D57" s="4"/>
      <c r="E57" s="5"/>
      <c r="F57" s="6"/>
      <c r="H57" s="61"/>
    </row>
    <row r="58" spans="1:8" x14ac:dyDescent="0.15">
      <c r="A58" s="25" t="s">
        <v>328</v>
      </c>
      <c r="B58" s="13" t="s">
        <v>30</v>
      </c>
      <c r="C58" s="8"/>
      <c r="D58" s="4"/>
      <c r="E58" s="5"/>
      <c r="F58" s="6"/>
      <c r="H58" s="61"/>
    </row>
    <row r="59" spans="1:8" x14ac:dyDescent="0.15">
      <c r="A59" s="25" t="s">
        <v>329</v>
      </c>
      <c r="B59" s="13" t="s">
        <v>31</v>
      </c>
      <c r="C59" s="8"/>
      <c r="D59" s="4"/>
      <c r="E59" s="5"/>
      <c r="F59" s="6"/>
      <c r="H59" s="61"/>
    </row>
    <row r="60" spans="1:8" x14ac:dyDescent="0.15">
      <c r="A60" s="25" t="s">
        <v>330</v>
      </c>
      <c r="B60" s="13" t="s">
        <v>32</v>
      </c>
      <c r="C60" s="8"/>
      <c r="D60" s="4"/>
      <c r="E60" s="5"/>
      <c r="F60" s="6"/>
      <c r="H60" s="61"/>
    </row>
    <row r="61" spans="1:8" x14ac:dyDescent="0.15">
      <c r="A61" s="25" t="s">
        <v>331</v>
      </c>
      <c r="B61" s="13" t="s">
        <v>33</v>
      </c>
      <c r="C61" s="8"/>
      <c r="D61" s="4"/>
      <c r="E61" s="5"/>
      <c r="F61" s="6"/>
      <c r="H61" s="61"/>
    </row>
    <row r="62" spans="1:8" x14ac:dyDescent="0.15">
      <c r="A62" s="25" t="s">
        <v>332</v>
      </c>
      <c r="B62" s="13" t="s">
        <v>34</v>
      </c>
      <c r="C62" s="8"/>
      <c r="D62" s="4"/>
      <c r="E62" s="5"/>
      <c r="F62" s="6"/>
      <c r="H62" s="61"/>
    </row>
    <row r="63" spans="1:8" x14ac:dyDescent="0.15">
      <c r="A63" s="25" t="s">
        <v>333</v>
      </c>
      <c r="B63" s="13" t="s">
        <v>35</v>
      </c>
      <c r="C63" s="8"/>
      <c r="D63" s="4"/>
      <c r="E63" s="5"/>
      <c r="F63" s="6"/>
      <c r="H63" s="61"/>
    </row>
    <row r="64" spans="1:8" x14ac:dyDescent="0.15">
      <c r="A64" s="25" t="s">
        <v>334</v>
      </c>
      <c r="B64" s="13" t="s">
        <v>36</v>
      </c>
      <c r="C64" s="8"/>
      <c r="D64" s="4"/>
      <c r="E64" s="5"/>
      <c r="F64" s="6"/>
      <c r="H64" s="61"/>
    </row>
    <row r="65" spans="1:8" x14ac:dyDescent="0.15">
      <c r="A65" s="25" t="s">
        <v>335</v>
      </c>
      <c r="B65" s="13" t="s">
        <v>37</v>
      </c>
      <c r="C65" s="8"/>
      <c r="D65" s="4"/>
      <c r="E65" s="5"/>
      <c r="F65" s="6"/>
      <c r="H65" s="61"/>
    </row>
    <row r="66" spans="1:8" x14ac:dyDescent="0.15">
      <c r="A66" s="25" t="s">
        <v>336</v>
      </c>
      <c r="B66" s="13" t="s">
        <v>38</v>
      </c>
      <c r="C66" s="8"/>
      <c r="D66" s="4"/>
      <c r="E66" s="5"/>
      <c r="F66" s="6"/>
      <c r="H66" s="61"/>
    </row>
    <row r="67" spans="1:8" x14ac:dyDescent="0.15">
      <c r="A67" s="25" t="s">
        <v>337</v>
      </c>
      <c r="B67" s="13" t="s">
        <v>39</v>
      </c>
      <c r="C67" s="8"/>
      <c r="D67" s="4"/>
      <c r="E67" s="5"/>
      <c r="F67" s="6"/>
      <c r="H67" s="61"/>
    </row>
    <row r="68" spans="1:8" x14ac:dyDescent="0.15">
      <c r="A68" s="25" t="s">
        <v>338</v>
      </c>
      <c r="B68" s="13" t="s">
        <v>40</v>
      </c>
      <c r="C68" s="8"/>
      <c r="D68" s="4"/>
      <c r="E68" s="5"/>
      <c r="F68" s="6"/>
      <c r="H68" s="61"/>
    </row>
    <row r="69" spans="1:8" x14ac:dyDescent="0.15">
      <c r="A69" s="25" t="s">
        <v>339</v>
      </c>
      <c r="B69" s="13" t="s">
        <v>41</v>
      </c>
      <c r="C69" s="8"/>
      <c r="D69" s="4"/>
      <c r="E69" s="5"/>
      <c r="F69" s="6"/>
      <c r="H69" s="61"/>
    </row>
    <row r="70" spans="1:8" x14ac:dyDescent="0.15">
      <c r="A70" s="25" t="s">
        <v>340</v>
      </c>
      <c r="B70" s="13" t="s">
        <v>42</v>
      </c>
      <c r="C70" s="8"/>
      <c r="D70" s="4"/>
      <c r="E70" s="5"/>
      <c r="F70" s="6"/>
      <c r="H70" s="61"/>
    </row>
    <row r="71" spans="1:8" x14ac:dyDescent="0.15">
      <c r="A71" s="25" t="s">
        <v>341</v>
      </c>
      <c r="B71" s="13" t="s">
        <v>43</v>
      </c>
      <c r="C71" s="8"/>
      <c r="D71" s="4"/>
      <c r="E71" s="5"/>
      <c r="F71" s="6"/>
      <c r="H71" s="61"/>
    </row>
    <row r="72" spans="1:8" x14ac:dyDescent="0.15">
      <c r="A72" s="25" t="s">
        <v>342</v>
      </c>
      <c r="B72" s="13" t="s">
        <v>44</v>
      </c>
      <c r="C72" s="8"/>
      <c r="D72" s="4"/>
      <c r="E72" s="5"/>
      <c r="F72" s="6"/>
      <c r="H72" s="61"/>
    </row>
    <row r="73" spans="1:8" x14ac:dyDescent="0.15">
      <c r="A73" s="25" t="s">
        <v>344</v>
      </c>
      <c r="B73" s="13" t="s">
        <v>45</v>
      </c>
      <c r="C73" s="8"/>
      <c r="D73" s="4"/>
      <c r="E73" s="5"/>
      <c r="F73" s="6"/>
      <c r="H73" s="61"/>
    </row>
    <row r="74" spans="1:8" x14ac:dyDescent="0.15">
      <c r="A74" s="25" t="s">
        <v>346</v>
      </c>
      <c r="B74" s="13" t="s">
        <v>46</v>
      </c>
      <c r="C74" s="8"/>
      <c r="D74" s="4"/>
      <c r="E74" s="5"/>
      <c r="F74" s="6"/>
      <c r="H74" s="61"/>
    </row>
    <row r="75" spans="1:8" x14ac:dyDescent="0.15">
      <c r="A75" s="25" t="s">
        <v>348</v>
      </c>
      <c r="B75" s="13" t="s">
        <v>47</v>
      </c>
      <c r="C75" s="8"/>
      <c r="D75" s="4"/>
      <c r="E75" s="5"/>
      <c r="F75" s="6"/>
      <c r="H75" s="61"/>
    </row>
    <row r="76" spans="1:8" x14ac:dyDescent="0.15">
      <c r="A76" s="25" t="s">
        <v>349</v>
      </c>
      <c r="B76" s="13" t="s">
        <v>48</v>
      </c>
      <c r="C76" s="8"/>
      <c r="D76" s="4"/>
      <c r="E76" s="5"/>
      <c r="F76" s="6"/>
      <c r="H76" s="61"/>
    </row>
    <row r="77" spans="1:8" x14ac:dyDescent="0.15">
      <c r="A77" s="25" t="s">
        <v>350</v>
      </c>
      <c r="B77" s="13" t="s">
        <v>49</v>
      </c>
      <c r="C77" s="8"/>
      <c r="D77" s="4"/>
      <c r="E77" s="5"/>
      <c r="F77" s="6"/>
      <c r="H77" s="61"/>
    </row>
    <row r="78" spans="1:8" x14ac:dyDescent="0.15">
      <c r="A78" s="25" t="s">
        <v>351</v>
      </c>
      <c r="B78" s="13" t="s">
        <v>50</v>
      </c>
      <c r="C78" s="8"/>
      <c r="D78" s="4"/>
      <c r="E78" s="5"/>
      <c r="F78" s="6"/>
      <c r="H78" s="61"/>
    </row>
    <row r="79" spans="1:8" x14ac:dyDescent="0.15">
      <c r="A79" s="25" t="s">
        <v>352</v>
      </c>
      <c r="B79" s="13" t="s">
        <v>51</v>
      </c>
      <c r="C79" s="8"/>
      <c r="D79" s="4"/>
      <c r="E79" s="5"/>
      <c r="F79" s="6"/>
      <c r="H79" s="61"/>
    </row>
    <row r="80" spans="1:8" x14ac:dyDescent="0.15">
      <c r="A80" s="25" t="s">
        <v>353</v>
      </c>
      <c r="B80" s="13" t="s">
        <v>91</v>
      </c>
      <c r="C80" s="8"/>
      <c r="D80" s="4"/>
      <c r="E80" s="5"/>
      <c r="F80" s="6"/>
      <c r="H80" s="61"/>
    </row>
    <row r="81" spans="1:8" x14ac:dyDescent="0.15">
      <c r="A81" s="25" t="s">
        <v>354</v>
      </c>
      <c r="B81" s="13" t="s">
        <v>92</v>
      </c>
      <c r="C81" s="8"/>
      <c r="D81" s="4"/>
      <c r="E81" s="5"/>
      <c r="F81" s="6"/>
      <c r="H81" s="61"/>
    </row>
    <row r="82" spans="1:8" x14ac:dyDescent="0.15">
      <c r="A82" s="25" t="s">
        <v>355</v>
      </c>
      <c r="B82" s="13" t="s">
        <v>93</v>
      </c>
      <c r="C82" s="8"/>
      <c r="D82" s="4"/>
      <c r="E82" s="5"/>
      <c r="F82" s="6"/>
      <c r="H82" s="61"/>
    </row>
    <row r="83" spans="1:8" x14ac:dyDescent="0.15">
      <c r="A83" s="25" t="s">
        <v>356</v>
      </c>
      <c r="B83" s="13" t="s">
        <v>94</v>
      </c>
      <c r="C83" s="8"/>
      <c r="D83" s="4"/>
      <c r="E83" s="5"/>
      <c r="F83" s="6"/>
      <c r="H83" s="61"/>
    </row>
    <row r="84" spans="1:8" x14ac:dyDescent="0.15">
      <c r="A84" s="25" t="s">
        <v>357</v>
      </c>
      <c r="B84" s="13" t="s">
        <v>95</v>
      </c>
      <c r="C84" s="8"/>
      <c r="D84" s="4"/>
      <c r="E84" s="5"/>
      <c r="F84" s="6"/>
      <c r="H84" s="61"/>
    </row>
    <row r="85" spans="1:8" x14ac:dyDescent="0.15">
      <c r="A85" s="25" t="s">
        <v>358</v>
      </c>
      <c r="B85" s="13" t="s">
        <v>96</v>
      </c>
      <c r="C85" s="8"/>
      <c r="D85" s="4"/>
      <c r="E85" s="5"/>
      <c r="F85" s="6"/>
      <c r="H85" s="61"/>
    </row>
    <row r="86" spans="1:8" x14ac:dyDescent="0.15">
      <c r="A86" s="25" t="s">
        <v>359</v>
      </c>
      <c r="B86" s="13" t="s">
        <v>97</v>
      </c>
      <c r="C86" s="8"/>
      <c r="D86" s="4"/>
      <c r="E86" s="5"/>
      <c r="F86" s="6"/>
      <c r="H86" s="61"/>
    </row>
    <row r="87" spans="1:8" x14ac:dyDescent="0.15">
      <c r="A87" s="25" t="s">
        <v>360</v>
      </c>
      <c r="B87" s="13" t="s">
        <v>98</v>
      </c>
      <c r="C87" s="8"/>
      <c r="D87" s="4"/>
      <c r="E87" s="5"/>
      <c r="F87" s="6"/>
      <c r="H87" s="61"/>
    </row>
    <row r="88" spans="1:8" x14ac:dyDescent="0.15">
      <c r="A88" s="25" t="s">
        <v>361</v>
      </c>
      <c r="B88" s="13" t="s">
        <v>99</v>
      </c>
      <c r="C88" s="8"/>
      <c r="D88" s="4"/>
      <c r="E88" s="5"/>
      <c r="F88" s="6"/>
      <c r="H88" s="61"/>
    </row>
    <row r="89" spans="1:8" x14ac:dyDescent="0.15">
      <c r="A89" s="25" t="s">
        <v>362</v>
      </c>
      <c r="B89" s="13" t="s">
        <v>52</v>
      </c>
      <c r="C89" s="8"/>
      <c r="D89" s="4"/>
      <c r="E89" s="5"/>
      <c r="F89" s="6"/>
      <c r="H89" s="61"/>
    </row>
    <row r="90" spans="1:8" x14ac:dyDescent="0.15">
      <c r="A90" s="25" t="s">
        <v>363</v>
      </c>
      <c r="B90" s="13" t="s">
        <v>53</v>
      </c>
      <c r="C90" s="8"/>
      <c r="D90" s="4"/>
      <c r="E90" s="5"/>
      <c r="F90" s="6"/>
      <c r="H90" s="61"/>
    </row>
    <row r="91" spans="1:8" x14ac:dyDescent="0.15">
      <c r="A91" s="25" t="s">
        <v>364</v>
      </c>
      <c r="B91" s="13" t="s">
        <v>16</v>
      </c>
      <c r="C91" s="8"/>
      <c r="D91" s="4"/>
      <c r="E91" s="5"/>
      <c r="F91" s="6"/>
      <c r="H91" s="61"/>
    </row>
    <row r="92" spans="1:8" x14ac:dyDescent="0.15">
      <c r="A92" s="25" t="s">
        <v>365</v>
      </c>
      <c r="B92" s="13" t="s">
        <v>54</v>
      </c>
      <c r="C92" s="8"/>
      <c r="D92" s="4"/>
      <c r="E92" s="5"/>
      <c r="F92" s="6"/>
      <c r="H92" s="61"/>
    </row>
    <row r="93" spans="1:8" x14ac:dyDescent="0.15">
      <c r="A93" s="25" t="s">
        <v>366</v>
      </c>
      <c r="B93" s="13" t="s">
        <v>55</v>
      </c>
      <c r="C93" s="8"/>
      <c r="D93" s="4"/>
      <c r="E93" s="5"/>
      <c r="F93" s="6"/>
      <c r="H93" s="61"/>
    </row>
    <row r="94" spans="1:8" x14ac:dyDescent="0.15">
      <c r="A94" s="25" t="s">
        <v>367</v>
      </c>
      <c r="B94" s="13" t="s">
        <v>56</v>
      </c>
      <c r="C94" s="8"/>
      <c r="D94" s="4"/>
      <c r="E94" s="5"/>
      <c r="F94" s="6"/>
      <c r="H94" s="61"/>
    </row>
    <row r="95" spans="1:8" x14ac:dyDescent="0.15">
      <c r="A95" s="25" t="s">
        <v>368</v>
      </c>
      <c r="B95" s="13" t="s">
        <v>57</v>
      </c>
      <c r="C95" s="8"/>
      <c r="D95" s="4"/>
      <c r="E95" s="5"/>
      <c r="F95" s="6"/>
      <c r="H95" s="61"/>
    </row>
    <row r="96" spans="1:8" x14ac:dyDescent="0.15">
      <c r="A96" s="25" t="s">
        <v>369</v>
      </c>
      <c r="B96" s="13" t="s">
        <v>58</v>
      </c>
      <c r="C96" s="8"/>
      <c r="D96" s="4"/>
      <c r="E96" s="5"/>
      <c r="F96" s="6"/>
      <c r="H96" s="61"/>
    </row>
    <row r="97" spans="1:8" x14ac:dyDescent="0.15">
      <c r="A97" s="25" t="s">
        <v>370</v>
      </c>
      <c r="B97" s="13" t="s">
        <v>59</v>
      </c>
      <c r="C97" s="8"/>
      <c r="D97" s="4"/>
      <c r="E97" s="5"/>
      <c r="F97" s="6"/>
      <c r="H97" s="61"/>
    </row>
    <row r="98" spans="1:8" x14ac:dyDescent="0.15">
      <c r="A98" s="25" t="s">
        <v>371</v>
      </c>
      <c r="B98" s="13" t="s">
        <v>100</v>
      </c>
      <c r="C98" s="8"/>
      <c r="D98" s="4"/>
      <c r="E98" s="5"/>
      <c r="F98" s="6"/>
      <c r="H98" s="61"/>
    </row>
    <row r="99" spans="1:8" x14ac:dyDescent="0.15">
      <c r="A99" s="25" t="s">
        <v>372</v>
      </c>
      <c r="B99" s="13" t="s">
        <v>101</v>
      </c>
      <c r="C99" s="8"/>
      <c r="D99" s="4"/>
      <c r="E99" s="5"/>
      <c r="F99" s="6"/>
      <c r="H99" s="61"/>
    </row>
    <row r="100" spans="1:8" x14ac:dyDescent="0.15">
      <c r="A100" s="25" t="s">
        <v>373</v>
      </c>
      <c r="B100" s="13" t="s">
        <v>102</v>
      </c>
      <c r="C100" s="8"/>
      <c r="D100" s="4"/>
      <c r="E100" s="5"/>
      <c r="F100" s="6"/>
      <c r="H100" s="61"/>
    </row>
    <row r="101" spans="1:8" x14ac:dyDescent="0.15">
      <c r="A101" s="25" t="s">
        <v>374</v>
      </c>
      <c r="B101" s="13" t="s">
        <v>103</v>
      </c>
      <c r="C101" s="8"/>
      <c r="D101" s="4"/>
      <c r="E101" s="5"/>
      <c r="F101" s="6"/>
      <c r="H101" s="61"/>
    </row>
    <row r="102" spans="1:8" x14ac:dyDescent="0.15">
      <c r="A102" s="25" t="s">
        <v>375</v>
      </c>
      <c r="B102" s="13" t="s">
        <v>104</v>
      </c>
      <c r="C102" s="8"/>
      <c r="D102" s="4"/>
      <c r="E102" s="5"/>
      <c r="F102" s="6"/>
      <c r="H102" s="61"/>
    </row>
    <row r="103" spans="1:8" x14ac:dyDescent="0.15">
      <c r="A103" s="25" t="s">
        <v>376</v>
      </c>
      <c r="B103" s="13" t="s">
        <v>105</v>
      </c>
      <c r="C103" s="8"/>
      <c r="D103" s="4"/>
      <c r="E103" s="5"/>
      <c r="F103" s="6"/>
      <c r="H103" s="61"/>
    </row>
    <row r="104" spans="1:8" x14ac:dyDescent="0.15">
      <c r="A104" s="25" t="s">
        <v>377</v>
      </c>
      <c r="B104" s="13" t="s">
        <v>106</v>
      </c>
      <c r="C104" s="8"/>
      <c r="D104" s="4"/>
      <c r="E104" s="5"/>
      <c r="F104" s="6"/>
      <c r="H104" s="61"/>
    </row>
    <row r="105" spans="1:8" x14ac:dyDescent="0.15">
      <c r="A105" s="25" t="s">
        <v>378</v>
      </c>
      <c r="B105" s="13" t="s">
        <v>107</v>
      </c>
      <c r="C105" s="8"/>
      <c r="D105" s="4"/>
      <c r="E105" s="5"/>
      <c r="F105" s="6"/>
      <c r="H105" s="61"/>
    </row>
    <row r="106" spans="1:8" x14ac:dyDescent="0.15">
      <c r="A106" s="25" t="s">
        <v>379</v>
      </c>
      <c r="B106" s="13" t="s">
        <v>108</v>
      </c>
      <c r="C106" s="8"/>
      <c r="D106" s="4"/>
      <c r="E106" s="5"/>
      <c r="F106" s="6"/>
      <c r="H106" s="61"/>
    </row>
    <row r="107" spans="1:8" x14ac:dyDescent="0.15">
      <c r="A107" s="25" t="s">
        <v>381</v>
      </c>
      <c r="B107" s="13" t="s">
        <v>109</v>
      </c>
      <c r="C107" s="8"/>
      <c r="D107" s="4"/>
      <c r="E107" s="5"/>
      <c r="F107" s="6"/>
      <c r="H107" s="61"/>
    </row>
    <row r="108" spans="1:8" x14ac:dyDescent="0.15">
      <c r="A108" s="25" t="s">
        <v>383</v>
      </c>
      <c r="B108" s="13" t="s">
        <v>110</v>
      </c>
      <c r="C108" s="8"/>
      <c r="D108" s="4"/>
      <c r="E108" s="5"/>
      <c r="F108" s="6"/>
      <c r="H108" s="61"/>
    </row>
    <row r="109" spans="1:8" x14ac:dyDescent="0.15">
      <c r="A109" s="25" t="s">
        <v>384</v>
      </c>
      <c r="B109" s="13" t="s">
        <v>433</v>
      </c>
      <c r="C109" s="8"/>
      <c r="D109" s="4"/>
      <c r="E109" s="5"/>
      <c r="F109" s="6"/>
      <c r="H109" s="61"/>
    </row>
    <row r="110" spans="1:8" x14ac:dyDescent="0.15">
      <c r="A110" s="25" t="s">
        <v>385</v>
      </c>
      <c r="B110" s="13" t="s">
        <v>111</v>
      </c>
      <c r="C110" s="8"/>
      <c r="D110" s="4"/>
      <c r="E110" s="5"/>
      <c r="F110" s="6"/>
      <c r="H110" s="61"/>
    </row>
    <row r="111" spans="1:8" x14ac:dyDescent="0.15">
      <c r="A111" s="25" t="s">
        <v>386</v>
      </c>
      <c r="B111" s="13" t="s">
        <v>112</v>
      </c>
      <c r="C111" s="8"/>
      <c r="D111" s="4"/>
      <c r="E111" s="5"/>
      <c r="F111" s="6"/>
      <c r="H111" s="61"/>
    </row>
    <row r="112" spans="1:8" x14ac:dyDescent="0.15">
      <c r="A112" s="25" t="s">
        <v>387</v>
      </c>
      <c r="B112" s="13" t="s">
        <v>113</v>
      </c>
      <c r="C112" s="8"/>
      <c r="D112" s="4"/>
      <c r="E112" s="5"/>
      <c r="F112" s="6"/>
      <c r="H112" s="61"/>
    </row>
    <row r="113" spans="1:8" x14ac:dyDescent="0.15">
      <c r="A113" s="25" t="s">
        <v>388</v>
      </c>
      <c r="B113" s="13" t="s">
        <v>114</v>
      </c>
      <c r="C113" s="8"/>
      <c r="D113" s="4"/>
      <c r="E113" s="5"/>
      <c r="F113" s="6"/>
      <c r="H113" s="61"/>
    </row>
    <row r="114" spans="1:8" x14ac:dyDescent="0.15">
      <c r="A114" s="25" t="s">
        <v>390</v>
      </c>
      <c r="B114" s="13" t="s">
        <v>115</v>
      </c>
      <c r="C114" s="8"/>
      <c r="D114" s="4"/>
      <c r="E114" s="5"/>
      <c r="F114" s="6"/>
      <c r="H114" s="61"/>
    </row>
    <row r="115" spans="1:8" x14ac:dyDescent="0.15">
      <c r="A115" s="25" t="s">
        <v>391</v>
      </c>
      <c r="B115" s="13" t="s">
        <v>116</v>
      </c>
      <c r="C115" s="8"/>
      <c r="D115" s="4"/>
      <c r="E115" s="5"/>
      <c r="F115" s="6"/>
      <c r="H115" s="61"/>
    </row>
    <row r="116" spans="1:8" x14ac:dyDescent="0.15">
      <c r="A116" s="25" t="s">
        <v>392</v>
      </c>
      <c r="B116" s="13" t="s">
        <v>117</v>
      </c>
      <c r="C116" s="8"/>
      <c r="D116" s="4"/>
      <c r="E116" s="5"/>
      <c r="F116" s="6"/>
      <c r="H116" s="61"/>
    </row>
    <row r="117" spans="1:8" x14ac:dyDescent="0.15">
      <c r="A117" s="25" t="s">
        <v>393</v>
      </c>
      <c r="B117" s="13" t="s">
        <v>118</v>
      </c>
      <c r="C117" s="8"/>
      <c r="D117" s="4"/>
      <c r="E117" s="5"/>
      <c r="F117" s="6"/>
      <c r="H117" s="61"/>
    </row>
    <row r="118" spans="1:8" x14ac:dyDescent="0.15">
      <c r="A118" s="25" t="s">
        <v>394</v>
      </c>
      <c r="B118" s="13" t="s">
        <v>119</v>
      </c>
      <c r="C118" s="8"/>
      <c r="D118" s="4"/>
      <c r="E118" s="5"/>
      <c r="F118" s="6"/>
      <c r="H118" s="61"/>
    </row>
    <row r="119" spans="1:8" x14ac:dyDescent="0.15">
      <c r="A119" s="25" t="s">
        <v>395</v>
      </c>
      <c r="B119" s="13" t="s">
        <v>120</v>
      </c>
      <c r="C119" s="8"/>
      <c r="D119" s="4"/>
      <c r="E119" s="5"/>
      <c r="F119" s="6"/>
      <c r="H119" s="61"/>
    </row>
    <row r="120" spans="1:8" x14ac:dyDescent="0.15">
      <c r="A120" s="25" t="s">
        <v>396</v>
      </c>
      <c r="B120" s="13" t="s">
        <v>121</v>
      </c>
      <c r="C120" s="8"/>
      <c r="D120" s="4"/>
      <c r="E120" s="5"/>
      <c r="F120" s="6"/>
      <c r="H120" s="61"/>
    </row>
    <row r="121" spans="1:8" x14ac:dyDescent="0.15">
      <c r="A121" s="25" t="s">
        <v>397</v>
      </c>
      <c r="B121" s="13" t="s">
        <v>122</v>
      </c>
      <c r="C121" s="8"/>
      <c r="D121" s="4"/>
      <c r="E121" s="5"/>
      <c r="F121" s="6"/>
      <c r="H121" s="61"/>
    </row>
    <row r="122" spans="1:8" x14ac:dyDescent="0.15">
      <c r="A122" s="25" t="s">
        <v>398</v>
      </c>
      <c r="B122" s="13" t="s">
        <v>123</v>
      </c>
      <c r="C122" s="8"/>
      <c r="D122" s="4"/>
      <c r="E122" s="5"/>
      <c r="F122" s="6"/>
      <c r="H122" s="61"/>
    </row>
    <row r="123" spans="1:8" x14ac:dyDescent="0.15">
      <c r="A123" s="25" t="s">
        <v>400</v>
      </c>
      <c r="B123" s="13" t="s">
        <v>124</v>
      </c>
      <c r="C123" s="8"/>
      <c r="D123" s="4"/>
      <c r="E123" s="5"/>
      <c r="F123" s="6"/>
      <c r="H123" s="61"/>
    </row>
    <row r="124" spans="1:8" x14ac:dyDescent="0.15">
      <c r="A124" s="25" t="s">
        <v>401</v>
      </c>
      <c r="B124" s="13" t="s">
        <v>125</v>
      </c>
      <c r="C124" s="8"/>
      <c r="D124" s="4"/>
      <c r="E124" s="5"/>
      <c r="F124" s="6"/>
      <c r="H124" s="61"/>
    </row>
    <row r="125" spans="1:8" x14ac:dyDescent="0.15">
      <c r="A125" s="25" t="s">
        <v>402</v>
      </c>
      <c r="B125" s="13" t="s">
        <v>126</v>
      </c>
      <c r="C125" s="8"/>
      <c r="D125" s="4"/>
      <c r="E125" s="5"/>
      <c r="F125" s="6"/>
      <c r="H125" s="61"/>
    </row>
    <row r="126" spans="1:8" x14ac:dyDescent="0.15">
      <c r="A126" s="25" t="s">
        <v>403</v>
      </c>
      <c r="B126" s="13" t="s">
        <v>127</v>
      </c>
      <c r="C126" s="8"/>
      <c r="D126" s="4"/>
      <c r="E126" s="5"/>
      <c r="F126" s="6"/>
      <c r="H126" s="61"/>
    </row>
    <row r="127" spans="1:8" x14ac:dyDescent="0.15">
      <c r="A127" s="25" t="s">
        <v>404</v>
      </c>
      <c r="B127" s="13" t="s">
        <v>128</v>
      </c>
      <c r="C127" s="8"/>
      <c r="D127" s="4"/>
      <c r="E127" s="5"/>
      <c r="F127" s="6"/>
      <c r="H127" s="61"/>
    </row>
    <row r="128" spans="1:8" x14ac:dyDescent="0.15">
      <c r="A128" s="25" t="s">
        <v>405</v>
      </c>
      <c r="B128" s="13" t="s">
        <v>129</v>
      </c>
      <c r="C128" s="8"/>
      <c r="D128" s="4"/>
      <c r="E128" s="5"/>
      <c r="F128" s="6"/>
      <c r="H128" s="61"/>
    </row>
    <row r="129" spans="1:8" x14ac:dyDescent="0.15">
      <c r="A129" s="25" t="s">
        <v>406</v>
      </c>
      <c r="B129" s="13" t="s">
        <v>130</v>
      </c>
      <c r="C129" s="8"/>
      <c r="D129" s="4"/>
      <c r="E129" s="5"/>
      <c r="F129" s="6"/>
      <c r="H129" s="61"/>
    </row>
    <row r="130" spans="1:8" x14ac:dyDescent="0.15">
      <c r="A130" s="25" t="s">
        <v>407</v>
      </c>
      <c r="B130" s="13" t="s">
        <v>131</v>
      </c>
      <c r="C130" s="8"/>
      <c r="D130" s="4"/>
      <c r="E130" s="5"/>
      <c r="F130" s="6"/>
      <c r="H130" s="61"/>
    </row>
    <row r="131" spans="1:8" x14ac:dyDescent="0.15">
      <c r="A131" s="25" t="s">
        <v>408</v>
      </c>
      <c r="B131" s="13" t="s">
        <v>132</v>
      </c>
      <c r="C131" s="8"/>
      <c r="D131" s="4"/>
      <c r="E131" s="5"/>
      <c r="F131" s="6"/>
      <c r="H131" s="61"/>
    </row>
    <row r="132" spans="1:8" x14ac:dyDescent="0.15">
      <c r="A132" s="25">
        <v>1001</v>
      </c>
      <c r="B132" s="13" t="s">
        <v>133</v>
      </c>
      <c r="C132" s="8"/>
      <c r="D132" s="4"/>
      <c r="E132" s="5"/>
      <c r="F132" s="6"/>
      <c r="H132" s="61"/>
    </row>
    <row r="133" spans="1:8" x14ac:dyDescent="0.15">
      <c r="A133" s="25">
        <v>1002</v>
      </c>
      <c r="B133" s="13" t="s">
        <v>134</v>
      </c>
      <c r="C133" s="8"/>
      <c r="D133" s="4"/>
      <c r="E133" s="5"/>
      <c r="F133" s="6"/>
      <c r="H133" s="61"/>
    </row>
    <row r="134" spans="1:8" x14ac:dyDescent="0.15">
      <c r="A134" s="25">
        <v>1003</v>
      </c>
      <c r="B134" s="13" t="s">
        <v>135</v>
      </c>
      <c r="C134" s="8"/>
      <c r="D134" s="4"/>
      <c r="E134" s="5"/>
      <c r="F134" s="6"/>
      <c r="H134" s="61"/>
    </row>
    <row r="135" spans="1:8" x14ac:dyDescent="0.15">
      <c r="A135" s="25">
        <v>1004</v>
      </c>
      <c r="B135" s="13" t="s">
        <v>136</v>
      </c>
      <c r="C135" s="8"/>
      <c r="D135" s="4"/>
      <c r="E135" s="5"/>
      <c r="F135" s="6"/>
      <c r="H135" s="61"/>
    </row>
    <row r="136" spans="1:8" x14ac:dyDescent="0.15">
      <c r="A136" s="25">
        <v>1005</v>
      </c>
      <c r="B136" s="13" t="s">
        <v>137</v>
      </c>
      <c r="C136" s="8"/>
      <c r="D136" s="4"/>
      <c r="E136" s="5"/>
      <c r="F136" s="6"/>
      <c r="H136" s="61"/>
    </row>
    <row r="137" spans="1:8" ht="14.25" thickBot="1" x14ac:dyDescent="0.2">
      <c r="A137" s="25">
        <v>1006</v>
      </c>
      <c r="B137" s="13" t="s">
        <v>138</v>
      </c>
      <c r="C137" s="8"/>
      <c r="D137" s="4"/>
      <c r="E137" s="5"/>
      <c r="F137" s="6"/>
      <c r="H137" s="61"/>
    </row>
    <row r="138" spans="1:8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  <c r="H138" s="61"/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E131" sqref="E131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/>
      <c r="D4" s="1"/>
      <c r="E4" s="2"/>
      <c r="F4" s="3"/>
    </row>
    <row r="5" spans="1:34" x14ac:dyDescent="0.15">
      <c r="A5" s="25" t="s">
        <v>273</v>
      </c>
      <c r="B5" s="13" t="s">
        <v>63</v>
      </c>
      <c r="C5" s="8"/>
      <c r="D5" s="4"/>
      <c r="E5" s="5"/>
      <c r="F5" s="6"/>
    </row>
    <row r="6" spans="1:34" x14ac:dyDescent="0.15">
      <c r="A6" s="25" t="s">
        <v>274</v>
      </c>
      <c r="B6" s="13" t="s">
        <v>64</v>
      </c>
      <c r="C6" s="8"/>
      <c r="D6" s="4"/>
      <c r="E6" s="5"/>
      <c r="F6" s="6"/>
    </row>
    <row r="7" spans="1:34" x14ac:dyDescent="0.15">
      <c r="A7" s="25" t="s">
        <v>275</v>
      </c>
      <c r="B7" s="13" t="s">
        <v>65</v>
      </c>
      <c r="C7" s="8"/>
      <c r="D7" s="4"/>
      <c r="E7" s="5"/>
      <c r="F7" s="6"/>
    </row>
    <row r="8" spans="1:34" x14ac:dyDescent="0.15">
      <c r="A8" s="25" t="s">
        <v>276</v>
      </c>
      <c r="B8" s="13" t="s">
        <v>66</v>
      </c>
      <c r="C8" s="8"/>
      <c r="D8" s="4"/>
      <c r="E8" s="5"/>
      <c r="F8" s="6"/>
    </row>
    <row r="9" spans="1:34" x14ac:dyDescent="0.15">
      <c r="A9" s="25" t="s">
        <v>277</v>
      </c>
      <c r="B9" s="13" t="s">
        <v>67</v>
      </c>
      <c r="C9" s="8"/>
      <c r="D9" s="4"/>
      <c r="E9" s="5"/>
      <c r="F9" s="6"/>
    </row>
    <row r="10" spans="1:34" x14ac:dyDescent="0.15">
      <c r="A10" s="25" t="s">
        <v>278</v>
      </c>
      <c r="B10" s="13" t="s">
        <v>68</v>
      </c>
      <c r="C10" s="8"/>
      <c r="D10" s="4"/>
      <c r="E10" s="5"/>
      <c r="F10" s="6"/>
    </row>
    <row r="11" spans="1:34" x14ac:dyDescent="0.15">
      <c r="A11" s="25" t="s">
        <v>279</v>
      </c>
      <c r="B11" s="13" t="s">
        <v>69</v>
      </c>
      <c r="C11" s="8"/>
      <c r="D11" s="4"/>
      <c r="E11" s="5"/>
      <c r="F11" s="6"/>
    </row>
    <row r="12" spans="1:34" x14ac:dyDescent="0.15">
      <c r="A12" s="25" t="s">
        <v>280</v>
      </c>
      <c r="B12" s="13" t="s">
        <v>70</v>
      </c>
      <c r="C12" s="8"/>
      <c r="D12" s="4"/>
      <c r="E12" s="5"/>
      <c r="F12" s="6"/>
    </row>
    <row r="13" spans="1:34" x14ac:dyDescent="0.15">
      <c r="A13" s="25" t="s">
        <v>281</v>
      </c>
      <c r="B13" s="13" t="s">
        <v>71</v>
      </c>
      <c r="C13" s="8"/>
      <c r="D13" s="4"/>
      <c r="E13" s="5"/>
      <c r="F13" s="6"/>
    </row>
    <row r="14" spans="1:34" x14ac:dyDescent="0.15">
      <c r="A14" s="25" t="s">
        <v>411</v>
      </c>
      <c r="B14" s="13" t="s">
        <v>72</v>
      </c>
      <c r="C14" s="8"/>
      <c r="D14" s="4"/>
      <c r="E14" s="5"/>
      <c r="F14" s="6"/>
    </row>
    <row r="15" spans="1:34" x14ac:dyDescent="0.15">
      <c r="A15" s="25" t="s">
        <v>412</v>
      </c>
      <c r="B15" s="13" t="s">
        <v>73</v>
      </c>
      <c r="C15" s="8"/>
      <c r="D15" s="4"/>
      <c r="E15" s="5"/>
      <c r="F15" s="6"/>
    </row>
    <row r="16" spans="1:34" x14ac:dyDescent="0.15">
      <c r="A16" s="25" t="s">
        <v>284</v>
      </c>
      <c r="B16" s="13" t="s">
        <v>74</v>
      </c>
      <c r="C16" s="8"/>
      <c r="D16" s="4"/>
      <c r="E16" s="5"/>
      <c r="F16" s="6"/>
    </row>
    <row r="17" spans="1:6" x14ac:dyDescent="0.15">
      <c r="A17" s="25" t="s">
        <v>285</v>
      </c>
      <c r="B17" s="13" t="s">
        <v>75</v>
      </c>
      <c r="C17" s="8"/>
      <c r="D17" s="4"/>
      <c r="E17" s="5"/>
      <c r="F17" s="6"/>
    </row>
    <row r="18" spans="1:6" x14ac:dyDescent="0.15">
      <c r="A18" s="25" t="s">
        <v>286</v>
      </c>
      <c r="B18" s="13" t="s">
        <v>76</v>
      </c>
      <c r="C18" s="8"/>
      <c r="D18" s="4"/>
      <c r="E18" s="5"/>
      <c r="F18" s="6"/>
    </row>
    <row r="19" spans="1:6" x14ac:dyDescent="0.15">
      <c r="A19" s="25" t="s">
        <v>287</v>
      </c>
      <c r="B19" s="13" t="s">
        <v>77</v>
      </c>
      <c r="C19" s="8"/>
      <c r="D19" s="4"/>
      <c r="E19" s="5"/>
      <c r="F19" s="6"/>
    </row>
    <row r="20" spans="1:6" x14ac:dyDescent="0.15">
      <c r="A20" s="25" t="s">
        <v>288</v>
      </c>
      <c r="B20" s="13" t="s">
        <v>78</v>
      </c>
      <c r="C20" s="8"/>
      <c r="D20" s="4"/>
      <c r="E20" s="5"/>
      <c r="F20" s="6"/>
    </row>
    <row r="21" spans="1:6" x14ac:dyDescent="0.15">
      <c r="A21" s="25" t="s">
        <v>289</v>
      </c>
      <c r="B21" s="13" t="s">
        <v>79</v>
      </c>
      <c r="C21" s="8"/>
      <c r="D21" s="4"/>
      <c r="E21" s="5"/>
      <c r="F21" s="6"/>
    </row>
    <row r="22" spans="1:6" x14ac:dyDescent="0.15">
      <c r="A22" s="25" t="s">
        <v>290</v>
      </c>
      <c r="B22" s="13" t="s">
        <v>29</v>
      </c>
      <c r="C22" s="8"/>
      <c r="D22" s="4"/>
      <c r="E22" s="5"/>
      <c r="F22" s="6"/>
    </row>
    <row r="23" spans="1:6" x14ac:dyDescent="0.15">
      <c r="A23" s="25" t="s">
        <v>291</v>
      </c>
      <c r="B23" s="13" t="s">
        <v>80</v>
      </c>
      <c r="C23" s="8"/>
      <c r="D23" s="4"/>
      <c r="E23" s="5"/>
      <c r="F23" s="6"/>
    </row>
    <row r="24" spans="1:6" x14ac:dyDescent="0.15">
      <c r="A24" s="25" t="s">
        <v>292</v>
      </c>
      <c r="B24" s="13" t="s">
        <v>81</v>
      </c>
      <c r="C24" s="8"/>
      <c r="D24" s="4"/>
      <c r="E24" s="5"/>
      <c r="F24" s="6"/>
    </row>
    <row r="25" spans="1:6" x14ac:dyDescent="0.15">
      <c r="A25" s="25" t="s">
        <v>293</v>
      </c>
      <c r="B25" s="13" t="s">
        <v>82</v>
      </c>
      <c r="C25" s="8"/>
      <c r="D25" s="4"/>
      <c r="E25" s="5"/>
      <c r="F25" s="6"/>
    </row>
    <row r="26" spans="1:6" x14ac:dyDescent="0.15">
      <c r="A26" s="25" t="s">
        <v>294</v>
      </c>
      <c r="B26" s="13" t="s">
        <v>83</v>
      </c>
      <c r="C26" s="8"/>
      <c r="D26" s="4"/>
      <c r="E26" s="5"/>
      <c r="F26" s="6"/>
    </row>
    <row r="27" spans="1:6" x14ac:dyDescent="0.15">
      <c r="A27" s="25" t="s">
        <v>295</v>
      </c>
      <c r="B27" s="13" t="s">
        <v>84</v>
      </c>
      <c r="C27" s="8"/>
      <c r="D27" s="4"/>
      <c r="E27" s="5"/>
      <c r="F27" s="6"/>
    </row>
    <row r="28" spans="1:6" x14ac:dyDescent="0.15">
      <c r="A28" s="25" t="s">
        <v>296</v>
      </c>
      <c r="B28" s="13" t="s">
        <v>85</v>
      </c>
      <c r="C28" s="8"/>
      <c r="D28" s="4"/>
      <c r="E28" s="5"/>
      <c r="F28" s="6"/>
    </row>
    <row r="29" spans="1:6" x14ac:dyDescent="0.15">
      <c r="A29" s="25" t="s">
        <v>297</v>
      </c>
      <c r="B29" s="13" t="s">
        <v>86</v>
      </c>
      <c r="C29" s="8"/>
      <c r="D29" s="4"/>
      <c r="E29" s="5"/>
      <c r="F29" s="6"/>
    </row>
    <row r="30" spans="1:6" x14ac:dyDescent="0.15">
      <c r="A30" s="25" t="s">
        <v>299</v>
      </c>
      <c r="B30" s="13" t="s">
        <v>87</v>
      </c>
      <c r="C30" s="8"/>
      <c r="D30" s="4"/>
      <c r="E30" s="5"/>
      <c r="F30" s="6"/>
    </row>
    <row r="31" spans="1:6" x14ac:dyDescent="0.15">
      <c r="A31" s="25" t="s">
        <v>300</v>
      </c>
      <c r="B31" s="13" t="s">
        <v>88</v>
      </c>
      <c r="C31" s="8"/>
      <c r="D31" s="4"/>
      <c r="E31" s="5"/>
      <c r="F31" s="6"/>
    </row>
    <row r="32" spans="1:6" x14ac:dyDescent="0.15">
      <c r="A32" s="25" t="s">
        <v>413</v>
      </c>
      <c r="B32" s="13" t="s">
        <v>7</v>
      </c>
      <c r="C32" s="8"/>
      <c r="D32" s="4"/>
      <c r="E32" s="5"/>
      <c r="F32" s="6"/>
    </row>
    <row r="33" spans="1:6" x14ac:dyDescent="0.15">
      <c r="A33" s="25" t="s">
        <v>414</v>
      </c>
      <c r="B33" s="13" t="s">
        <v>8</v>
      </c>
      <c r="C33" s="8"/>
      <c r="D33" s="4"/>
      <c r="E33" s="5"/>
      <c r="F33" s="6"/>
    </row>
    <row r="34" spans="1:6" x14ac:dyDescent="0.15">
      <c r="A34" s="25" t="s">
        <v>301</v>
      </c>
      <c r="B34" s="13" t="s">
        <v>9</v>
      </c>
      <c r="C34" s="8"/>
      <c r="D34" s="4"/>
      <c r="E34" s="5"/>
      <c r="F34" s="6"/>
    </row>
    <row r="35" spans="1:6" x14ac:dyDescent="0.15">
      <c r="A35" s="25" t="s">
        <v>302</v>
      </c>
      <c r="B35" s="13" t="s">
        <v>10</v>
      </c>
      <c r="C35" s="8"/>
      <c r="D35" s="4"/>
      <c r="E35" s="5"/>
      <c r="F35" s="6"/>
    </row>
    <row r="36" spans="1:6" x14ac:dyDescent="0.15">
      <c r="A36" s="25" t="s">
        <v>303</v>
      </c>
      <c r="B36" s="13" t="s">
        <v>11</v>
      </c>
      <c r="C36" s="8"/>
      <c r="D36" s="4"/>
      <c r="E36" s="5"/>
      <c r="F36" s="6"/>
    </row>
    <row r="37" spans="1:6" x14ac:dyDescent="0.15">
      <c r="A37" s="25" t="s">
        <v>304</v>
      </c>
      <c r="B37" s="13" t="s">
        <v>12</v>
      </c>
      <c r="C37" s="8"/>
      <c r="D37" s="4"/>
      <c r="E37" s="5"/>
      <c r="F37" s="6"/>
    </row>
    <row r="38" spans="1:6" x14ac:dyDescent="0.15">
      <c r="A38" s="25" t="s">
        <v>415</v>
      </c>
      <c r="B38" s="13" t="s">
        <v>13</v>
      </c>
      <c r="C38" s="8"/>
      <c r="D38" s="4"/>
      <c r="E38" s="5"/>
      <c r="F38" s="6"/>
    </row>
    <row r="39" spans="1:6" x14ac:dyDescent="0.15">
      <c r="A39" s="25" t="s">
        <v>305</v>
      </c>
      <c r="B39" s="13" t="s">
        <v>14</v>
      </c>
      <c r="C39" s="8"/>
      <c r="D39" s="4"/>
      <c r="E39" s="5"/>
      <c r="F39" s="6"/>
    </row>
    <row r="40" spans="1:6" x14ac:dyDescent="0.15">
      <c r="A40" s="25" t="s">
        <v>307</v>
      </c>
      <c r="B40" s="13" t="s">
        <v>15</v>
      </c>
      <c r="C40" s="8"/>
      <c r="D40" s="4"/>
      <c r="E40" s="5"/>
      <c r="F40" s="6"/>
    </row>
    <row r="41" spans="1:6" x14ac:dyDescent="0.15">
      <c r="A41" s="25" t="s">
        <v>309</v>
      </c>
      <c r="B41" s="13" t="s">
        <v>16</v>
      </c>
      <c r="C41" s="8"/>
      <c r="D41" s="4"/>
      <c r="E41" s="5"/>
      <c r="F41" s="6"/>
    </row>
    <row r="42" spans="1:6" x14ac:dyDescent="0.15">
      <c r="A42" s="25" t="s">
        <v>310</v>
      </c>
      <c r="B42" s="13" t="s">
        <v>61</v>
      </c>
      <c r="C42" s="8"/>
      <c r="D42" s="4"/>
      <c r="E42" s="5"/>
      <c r="F42" s="6"/>
    </row>
    <row r="43" spans="1:6" x14ac:dyDescent="0.15">
      <c r="A43" s="25" t="s">
        <v>312</v>
      </c>
      <c r="B43" s="13" t="s">
        <v>17</v>
      </c>
      <c r="C43" s="8"/>
      <c r="D43" s="4"/>
      <c r="E43" s="5"/>
      <c r="F43" s="6"/>
    </row>
    <row r="44" spans="1:6" x14ac:dyDescent="0.15">
      <c r="A44" s="25" t="s">
        <v>313</v>
      </c>
      <c r="B44" s="13" t="s">
        <v>18</v>
      </c>
      <c r="C44" s="8"/>
      <c r="D44" s="4"/>
      <c r="E44" s="5"/>
      <c r="F44" s="6"/>
    </row>
    <row r="45" spans="1:6" x14ac:dyDescent="0.15">
      <c r="A45" s="25" t="s">
        <v>314</v>
      </c>
      <c r="B45" s="13" t="s">
        <v>19</v>
      </c>
      <c r="C45" s="8"/>
      <c r="D45" s="4"/>
      <c r="E45" s="5"/>
      <c r="F45" s="6"/>
    </row>
    <row r="46" spans="1:6" x14ac:dyDescent="0.15">
      <c r="A46" s="25" t="s">
        <v>315</v>
      </c>
      <c r="B46" s="13" t="s">
        <v>20</v>
      </c>
      <c r="C46" s="8"/>
      <c r="D46" s="4"/>
      <c r="E46" s="5"/>
      <c r="F46" s="6"/>
    </row>
    <row r="47" spans="1:6" x14ac:dyDescent="0.15">
      <c r="A47" s="25" t="s">
        <v>316</v>
      </c>
      <c r="B47" s="13" t="s">
        <v>21</v>
      </c>
      <c r="C47" s="8"/>
      <c r="D47" s="4"/>
      <c r="E47" s="5"/>
      <c r="F47" s="6"/>
    </row>
    <row r="48" spans="1:6" x14ac:dyDescent="0.15">
      <c r="A48" s="25" t="s">
        <v>317</v>
      </c>
      <c r="B48" s="13" t="s">
        <v>89</v>
      </c>
      <c r="C48" s="8"/>
      <c r="D48" s="4"/>
      <c r="E48" s="5"/>
      <c r="F48" s="6"/>
    </row>
    <row r="49" spans="1:6" x14ac:dyDescent="0.15">
      <c r="A49" s="25" t="s">
        <v>318</v>
      </c>
      <c r="B49" s="13" t="s">
        <v>22</v>
      </c>
      <c r="C49" s="8"/>
      <c r="D49" s="4"/>
      <c r="E49" s="5"/>
      <c r="F49" s="6"/>
    </row>
    <row r="50" spans="1:6" x14ac:dyDescent="0.15">
      <c r="A50" s="25" t="s">
        <v>319</v>
      </c>
      <c r="B50" s="13" t="s">
        <v>90</v>
      </c>
      <c r="C50" s="8"/>
      <c r="D50" s="4"/>
      <c r="E50" s="5"/>
      <c r="F50" s="6"/>
    </row>
    <row r="51" spans="1:6" x14ac:dyDescent="0.15">
      <c r="A51" s="25" t="s">
        <v>320</v>
      </c>
      <c r="B51" s="13" t="s">
        <v>23</v>
      </c>
      <c r="C51" s="8"/>
      <c r="D51" s="4"/>
      <c r="E51" s="5"/>
      <c r="F51" s="6"/>
    </row>
    <row r="52" spans="1:6" x14ac:dyDescent="0.15">
      <c r="A52" s="25" t="s">
        <v>322</v>
      </c>
      <c r="B52" s="13" t="s">
        <v>24</v>
      </c>
      <c r="C52" s="8"/>
      <c r="D52" s="4"/>
      <c r="E52" s="5"/>
      <c r="F52" s="6"/>
    </row>
    <row r="53" spans="1:6" x14ac:dyDescent="0.15">
      <c r="A53" s="25" t="s">
        <v>323</v>
      </c>
      <c r="B53" s="13" t="s">
        <v>25</v>
      </c>
      <c r="C53" s="8"/>
      <c r="D53" s="4"/>
      <c r="E53" s="5"/>
      <c r="F53" s="6"/>
    </row>
    <row r="54" spans="1:6" x14ac:dyDescent="0.15">
      <c r="A54" s="25" t="s">
        <v>324</v>
      </c>
      <c r="B54" s="13" t="s">
        <v>26</v>
      </c>
      <c r="C54" s="8"/>
      <c r="D54" s="4"/>
      <c r="E54" s="5"/>
      <c r="F54" s="6"/>
    </row>
    <row r="55" spans="1:6" x14ac:dyDescent="0.15">
      <c r="A55" s="25" t="s">
        <v>325</v>
      </c>
      <c r="B55" s="13" t="s">
        <v>27</v>
      </c>
      <c r="C55" s="8"/>
      <c r="D55" s="4"/>
      <c r="E55" s="5"/>
      <c r="F55" s="6"/>
    </row>
    <row r="56" spans="1:6" x14ac:dyDescent="0.15">
      <c r="A56" s="25" t="s">
        <v>326</v>
      </c>
      <c r="B56" s="13" t="s">
        <v>28</v>
      </c>
      <c r="C56" s="8"/>
      <c r="D56" s="4"/>
      <c r="E56" s="5"/>
      <c r="F56" s="6"/>
    </row>
    <row r="57" spans="1:6" x14ac:dyDescent="0.15">
      <c r="A57" s="25" t="s">
        <v>327</v>
      </c>
      <c r="B57" s="13" t="s">
        <v>29</v>
      </c>
      <c r="C57" s="8"/>
      <c r="D57" s="4"/>
      <c r="E57" s="5"/>
      <c r="F57" s="6"/>
    </row>
    <row r="58" spans="1:6" x14ac:dyDescent="0.15">
      <c r="A58" s="25" t="s">
        <v>328</v>
      </c>
      <c r="B58" s="13" t="s">
        <v>30</v>
      </c>
      <c r="C58" s="8"/>
      <c r="D58" s="4"/>
      <c r="E58" s="5"/>
      <c r="F58" s="6"/>
    </row>
    <row r="59" spans="1:6" x14ac:dyDescent="0.15">
      <c r="A59" s="25" t="s">
        <v>329</v>
      </c>
      <c r="B59" s="13" t="s">
        <v>31</v>
      </c>
      <c r="C59" s="8"/>
      <c r="D59" s="4"/>
      <c r="E59" s="5"/>
      <c r="F59" s="6"/>
    </row>
    <row r="60" spans="1:6" x14ac:dyDescent="0.15">
      <c r="A60" s="25" t="s">
        <v>330</v>
      </c>
      <c r="B60" s="13" t="s">
        <v>32</v>
      </c>
      <c r="C60" s="8"/>
      <c r="D60" s="4"/>
      <c r="E60" s="5"/>
      <c r="F60" s="6"/>
    </row>
    <row r="61" spans="1:6" x14ac:dyDescent="0.15">
      <c r="A61" s="25" t="s">
        <v>331</v>
      </c>
      <c r="B61" s="13" t="s">
        <v>33</v>
      </c>
      <c r="C61" s="8"/>
      <c r="D61" s="4"/>
      <c r="E61" s="5"/>
      <c r="F61" s="6"/>
    </row>
    <row r="62" spans="1:6" x14ac:dyDescent="0.15">
      <c r="A62" s="25" t="s">
        <v>332</v>
      </c>
      <c r="B62" s="13" t="s">
        <v>34</v>
      </c>
      <c r="C62" s="8"/>
      <c r="D62" s="4"/>
      <c r="E62" s="5"/>
      <c r="F62" s="6"/>
    </row>
    <row r="63" spans="1:6" x14ac:dyDescent="0.15">
      <c r="A63" s="25" t="s">
        <v>333</v>
      </c>
      <c r="B63" s="13" t="s">
        <v>35</v>
      </c>
      <c r="C63" s="8"/>
      <c r="D63" s="4"/>
      <c r="E63" s="5"/>
      <c r="F63" s="6"/>
    </row>
    <row r="64" spans="1:6" x14ac:dyDescent="0.15">
      <c r="A64" s="25" t="s">
        <v>334</v>
      </c>
      <c r="B64" s="13" t="s">
        <v>36</v>
      </c>
      <c r="C64" s="8"/>
      <c r="D64" s="4"/>
      <c r="E64" s="5"/>
      <c r="F64" s="6"/>
    </row>
    <row r="65" spans="1:6" x14ac:dyDescent="0.15">
      <c r="A65" s="25" t="s">
        <v>335</v>
      </c>
      <c r="B65" s="13" t="s">
        <v>37</v>
      </c>
      <c r="C65" s="8"/>
      <c r="D65" s="4"/>
      <c r="E65" s="5"/>
      <c r="F65" s="6"/>
    </row>
    <row r="66" spans="1:6" x14ac:dyDescent="0.15">
      <c r="A66" s="25" t="s">
        <v>336</v>
      </c>
      <c r="B66" s="13" t="s">
        <v>38</v>
      </c>
      <c r="C66" s="8"/>
      <c r="D66" s="4"/>
      <c r="E66" s="5"/>
      <c r="F66" s="6"/>
    </row>
    <row r="67" spans="1:6" x14ac:dyDescent="0.15">
      <c r="A67" s="25" t="s">
        <v>337</v>
      </c>
      <c r="B67" s="13" t="s">
        <v>39</v>
      </c>
      <c r="C67" s="8"/>
      <c r="D67" s="4"/>
      <c r="E67" s="5"/>
      <c r="F67" s="6"/>
    </row>
    <row r="68" spans="1:6" x14ac:dyDescent="0.15">
      <c r="A68" s="25" t="s">
        <v>338</v>
      </c>
      <c r="B68" s="13" t="s">
        <v>40</v>
      </c>
      <c r="C68" s="8"/>
      <c r="D68" s="4"/>
      <c r="E68" s="5"/>
      <c r="F68" s="6"/>
    </row>
    <row r="69" spans="1:6" x14ac:dyDescent="0.15">
      <c r="A69" s="25" t="s">
        <v>339</v>
      </c>
      <c r="B69" s="13" t="s">
        <v>41</v>
      </c>
      <c r="C69" s="8"/>
      <c r="D69" s="4"/>
      <c r="E69" s="5"/>
      <c r="F69" s="6"/>
    </row>
    <row r="70" spans="1:6" x14ac:dyDescent="0.15">
      <c r="A70" s="25" t="s">
        <v>340</v>
      </c>
      <c r="B70" s="13" t="s">
        <v>42</v>
      </c>
      <c r="C70" s="8"/>
      <c r="D70" s="4"/>
      <c r="E70" s="5"/>
      <c r="F70" s="6"/>
    </row>
    <row r="71" spans="1:6" x14ac:dyDescent="0.15">
      <c r="A71" s="25" t="s">
        <v>341</v>
      </c>
      <c r="B71" s="13" t="s">
        <v>43</v>
      </c>
      <c r="C71" s="8"/>
      <c r="D71" s="4"/>
      <c r="E71" s="5"/>
      <c r="F71" s="6"/>
    </row>
    <row r="72" spans="1:6" x14ac:dyDescent="0.15">
      <c r="A72" s="25" t="s">
        <v>342</v>
      </c>
      <c r="B72" s="13" t="s">
        <v>44</v>
      </c>
      <c r="C72" s="8"/>
      <c r="D72" s="4"/>
      <c r="E72" s="5"/>
      <c r="F72" s="6"/>
    </row>
    <row r="73" spans="1:6" x14ac:dyDescent="0.15">
      <c r="A73" s="25" t="s">
        <v>344</v>
      </c>
      <c r="B73" s="13" t="s">
        <v>45</v>
      </c>
      <c r="C73" s="8"/>
      <c r="D73" s="4"/>
      <c r="E73" s="5"/>
      <c r="F73" s="6"/>
    </row>
    <row r="74" spans="1:6" x14ac:dyDescent="0.15">
      <c r="A74" s="25" t="s">
        <v>346</v>
      </c>
      <c r="B74" s="13" t="s">
        <v>46</v>
      </c>
      <c r="C74" s="8"/>
      <c r="D74" s="4"/>
      <c r="E74" s="5"/>
      <c r="F74" s="6"/>
    </row>
    <row r="75" spans="1:6" x14ac:dyDescent="0.15">
      <c r="A75" s="25" t="s">
        <v>348</v>
      </c>
      <c r="B75" s="13" t="s">
        <v>47</v>
      </c>
      <c r="C75" s="8"/>
      <c r="D75" s="4"/>
      <c r="E75" s="5"/>
      <c r="F75" s="6"/>
    </row>
    <row r="76" spans="1:6" x14ac:dyDescent="0.15">
      <c r="A76" s="25" t="s">
        <v>349</v>
      </c>
      <c r="B76" s="13" t="s">
        <v>48</v>
      </c>
      <c r="C76" s="8"/>
      <c r="D76" s="4"/>
      <c r="E76" s="5"/>
      <c r="F76" s="6"/>
    </row>
    <row r="77" spans="1:6" x14ac:dyDescent="0.15">
      <c r="A77" s="25" t="s">
        <v>350</v>
      </c>
      <c r="B77" s="13" t="s">
        <v>49</v>
      </c>
      <c r="C77" s="8"/>
      <c r="D77" s="4"/>
      <c r="E77" s="5"/>
      <c r="F77" s="6"/>
    </row>
    <row r="78" spans="1:6" x14ac:dyDescent="0.15">
      <c r="A78" s="25" t="s">
        <v>351</v>
      </c>
      <c r="B78" s="13" t="s">
        <v>50</v>
      </c>
      <c r="C78" s="8"/>
      <c r="D78" s="4"/>
      <c r="E78" s="5"/>
      <c r="F78" s="6"/>
    </row>
    <row r="79" spans="1:6" x14ac:dyDescent="0.15">
      <c r="A79" s="25" t="s">
        <v>352</v>
      </c>
      <c r="B79" s="13" t="s">
        <v>51</v>
      </c>
      <c r="C79" s="8"/>
      <c r="D79" s="4"/>
      <c r="E79" s="5"/>
      <c r="F79" s="6"/>
    </row>
    <row r="80" spans="1:6" x14ac:dyDescent="0.15">
      <c r="A80" s="25" t="s">
        <v>353</v>
      </c>
      <c r="B80" s="13" t="s">
        <v>91</v>
      </c>
      <c r="C80" s="8"/>
      <c r="D80" s="4"/>
      <c r="E80" s="5"/>
      <c r="F80" s="6"/>
    </row>
    <row r="81" spans="1:6" x14ac:dyDescent="0.15">
      <c r="A81" s="25" t="s">
        <v>354</v>
      </c>
      <c r="B81" s="13" t="s">
        <v>92</v>
      </c>
      <c r="C81" s="8"/>
      <c r="D81" s="4"/>
      <c r="E81" s="5"/>
      <c r="F81" s="6"/>
    </row>
    <row r="82" spans="1:6" x14ac:dyDescent="0.15">
      <c r="A82" s="25" t="s">
        <v>355</v>
      </c>
      <c r="B82" s="13" t="s">
        <v>93</v>
      </c>
      <c r="C82" s="8"/>
      <c r="D82" s="4"/>
      <c r="E82" s="5"/>
      <c r="F82" s="6"/>
    </row>
    <row r="83" spans="1:6" x14ac:dyDescent="0.15">
      <c r="A83" s="25" t="s">
        <v>356</v>
      </c>
      <c r="B83" s="13" t="s">
        <v>94</v>
      </c>
      <c r="C83" s="8"/>
      <c r="D83" s="4"/>
      <c r="E83" s="5"/>
      <c r="F83" s="6"/>
    </row>
    <row r="84" spans="1:6" x14ac:dyDescent="0.15">
      <c r="A84" s="25" t="s">
        <v>357</v>
      </c>
      <c r="B84" s="13" t="s">
        <v>95</v>
      </c>
      <c r="C84" s="8"/>
      <c r="D84" s="4"/>
      <c r="E84" s="5"/>
      <c r="F84" s="6"/>
    </row>
    <row r="85" spans="1:6" x14ac:dyDescent="0.15">
      <c r="A85" s="25" t="s">
        <v>358</v>
      </c>
      <c r="B85" s="13" t="s">
        <v>96</v>
      </c>
      <c r="C85" s="8"/>
      <c r="D85" s="4"/>
      <c r="E85" s="5"/>
      <c r="F85" s="6"/>
    </row>
    <row r="86" spans="1:6" x14ac:dyDescent="0.15">
      <c r="A86" s="25" t="s">
        <v>359</v>
      </c>
      <c r="B86" s="13" t="s">
        <v>97</v>
      </c>
      <c r="C86" s="8"/>
      <c r="D86" s="4"/>
      <c r="E86" s="5"/>
      <c r="F86" s="6"/>
    </row>
    <row r="87" spans="1:6" x14ac:dyDescent="0.15">
      <c r="A87" s="25" t="s">
        <v>360</v>
      </c>
      <c r="B87" s="13" t="s">
        <v>98</v>
      </c>
      <c r="C87" s="8"/>
      <c r="D87" s="4"/>
      <c r="E87" s="5"/>
      <c r="F87" s="6"/>
    </row>
    <row r="88" spans="1:6" x14ac:dyDescent="0.15">
      <c r="A88" s="25" t="s">
        <v>361</v>
      </c>
      <c r="B88" s="13" t="s">
        <v>99</v>
      </c>
      <c r="C88" s="8"/>
      <c r="D88" s="4"/>
      <c r="E88" s="5"/>
      <c r="F88" s="6"/>
    </row>
    <row r="89" spans="1:6" x14ac:dyDescent="0.15">
      <c r="A89" s="25" t="s">
        <v>362</v>
      </c>
      <c r="B89" s="13" t="s">
        <v>52</v>
      </c>
      <c r="C89" s="8"/>
      <c r="D89" s="4"/>
      <c r="E89" s="5"/>
      <c r="F89" s="6"/>
    </row>
    <row r="90" spans="1:6" x14ac:dyDescent="0.15">
      <c r="A90" s="25" t="s">
        <v>363</v>
      </c>
      <c r="B90" s="13" t="s">
        <v>53</v>
      </c>
      <c r="C90" s="8"/>
      <c r="D90" s="4"/>
      <c r="E90" s="5"/>
      <c r="F90" s="6"/>
    </row>
    <row r="91" spans="1:6" x14ac:dyDescent="0.15">
      <c r="A91" s="25" t="s">
        <v>364</v>
      </c>
      <c r="B91" s="13" t="s">
        <v>16</v>
      </c>
      <c r="C91" s="8"/>
      <c r="D91" s="4"/>
      <c r="E91" s="5"/>
      <c r="F91" s="6"/>
    </row>
    <row r="92" spans="1:6" x14ac:dyDescent="0.15">
      <c r="A92" s="25" t="s">
        <v>365</v>
      </c>
      <c r="B92" s="13" t="s">
        <v>54</v>
      </c>
      <c r="C92" s="8"/>
      <c r="D92" s="4"/>
      <c r="E92" s="5"/>
      <c r="F92" s="6"/>
    </row>
    <row r="93" spans="1:6" x14ac:dyDescent="0.15">
      <c r="A93" s="25" t="s">
        <v>366</v>
      </c>
      <c r="B93" s="13" t="s">
        <v>55</v>
      </c>
      <c r="C93" s="8"/>
      <c r="D93" s="4"/>
      <c r="E93" s="5"/>
      <c r="F93" s="6"/>
    </row>
    <row r="94" spans="1:6" x14ac:dyDescent="0.15">
      <c r="A94" s="25" t="s">
        <v>367</v>
      </c>
      <c r="B94" s="13" t="s">
        <v>56</v>
      </c>
      <c r="C94" s="8"/>
      <c r="D94" s="4"/>
      <c r="E94" s="5"/>
      <c r="F94" s="6"/>
    </row>
    <row r="95" spans="1:6" x14ac:dyDescent="0.15">
      <c r="A95" s="25" t="s">
        <v>368</v>
      </c>
      <c r="B95" s="13" t="s">
        <v>57</v>
      </c>
      <c r="C95" s="8"/>
      <c r="D95" s="4"/>
      <c r="E95" s="5"/>
      <c r="F95" s="6"/>
    </row>
    <row r="96" spans="1:6" x14ac:dyDescent="0.15">
      <c r="A96" s="25" t="s">
        <v>369</v>
      </c>
      <c r="B96" s="13" t="s">
        <v>58</v>
      </c>
      <c r="C96" s="8"/>
      <c r="D96" s="4"/>
      <c r="E96" s="5"/>
      <c r="F96" s="6"/>
    </row>
    <row r="97" spans="1:6" x14ac:dyDescent="0.15">
      <c r="A97" s="25" t="s">
        <v>370</v>
      </c>
      <c r="B97" s="13" t="s">
        <v>59</v>
      </c>
      <c r="C97" s="8"/>
      <c r="D97" s="4"/>
      <c r="E97" s="5"/>
      <c r="F97" s="6"/>
    </row>
    <row r="98" spans="1:6" x14ac:dyDescent="0.15">
      <c r="A98" s="25" t="s">
        <v>371</v>
      </c>
      <c r="B98" s="13" t="s">
        <v>100</v>
      </c>
      <c r="C98" s="8"/>
      <c r="D98" s="4"/>
      <c r="E98" s="5"/>
      <c r="F98" s="6"/>
    </row>
    <row r="99" spans="1:6" x14ac:dyDescent="0.15">
      <c r="A99" s="25" t="s">
        <v>372</v>
      </c>
      <c r="B99" s="13" t="s">
        <v>101</v>
      </c>
      <c r="C99" s="8"/>
      <c r="D99" s="4"/>
      <c r="E99" s="5"/>
      <c r="F99" s="6"/>
    </row>
    <row r="100" spans="1:6" x14ac:dyDescent="0.15">
      <c r="A100" s="25" t="s">
        <v>373</v>
      </c>
      <c r="B100" s="13" t="s">
        <v>102</v>
      </c>
      <c r="C100" s="8"/>
      <c r="D100" s="4"/>
      <c r="E100" s="5"/>
      <c r="F100" s="6"/>
    </row>
    <row r="101" spans="1:6" x14ac:dyDescent="0.15">
      <c r="A101" s="25" t="s">
        <v>374</v>
      </c>
      <c r="B101" s="13" t="s">
        <v>103</v>
      </c>
      <c r="C101" s="8"/>
      <c r="D101" s="4"/>
      <c r="E101" s="5"/>
      <c r="F101" s="6"/>
    </row>
    <row r="102" spans="1:6" x14ac:dyDescent="0.15">
      <c r="A102" s="25" t="s">
        <v>375</v>
      </c>
      <c r="B102" s="13" t="s">
        <v>104</v>
      </c>
      <c r="C102" s="8"/>
      <c r="D102" s="4"/>
      <c r="E102" s="5"/>
      <c r="F102" s="6"/>
    </row>
    <row r="103" spans="1:6" x14ac:dyDescent="0.15">
      <c r="A103" s="25" t="s">
        <v>376</v>
      </c>
      <c r="B103" s="13" t="s">
        <v>105</v>
      </c>
      <c r="C103" s="8"/>
      <c r="D103" s="4"/>
      <c r="E103" s="5"/>
      <c r="F103" s="6"/>
    </row>
    <row r="104" spans="1:6" x14ac:dyDescent="0.15">
      <c r="A104" s="25" t="s">
        <v>377</v>
      </c>
      <c r="B104" s="13" t="s">
        <v>106</v>
      </c>
      <c r="C104" s="8"/>
      <c r="D104" s="4"/>
      <c r="E104" s="5"/>
      <c r="F104" s="6"/>
    </row>
    <row r="105" spans="1:6" x14ac:dyDescent="0.15">
      <c r="A105" s="25" t="s">
        <v>378</v>
      </c>
      <c r="B105" s="13" t="s">
        <v>107</v>
      </c>
      <c r="C105" s="8"/>
      <c r="D105" s="4"/>
      <c r="E105" s="5"/>
      <c r="F105" s="6"/>
    </row>
    <row r="106" spans="1:6" x14ac:dyDescent="0.15">
      <c r="A106" s="25" t="s">
        <v>379</v>
      </c>
      <c r="B106" s="13" t="s">
        <v>108</v>
      </c>
      <c r="C106" s="8"/>
      <c r="D106" s="4"/>
      <c r="E106" s="5"/>
      <c r="F106" s="6"/>
    </row>
    <row r="107" spans="1:6" x14ac:dyDescent="0.15">
      <c r="A107" s="25" t="s">
        <v>381</v>
      </c>
      <c r="B107" s="13" t="s">
        <v>109</v>
      </c>
      <c r="C107" s="8"/>
      <c r="D107" s="4"/>
      <c r="E107" s="5"/>
      <c r="F107" s="6"/>
    </row>
    <row r="108" spans="1:6" x14ac:dyDescent="0.15">
      <c r="A108" s="25" t="s">
        <v>383</v>
      </c>
      <c r="B108" s="13" t="s">
        <v>110</v>
      </c>
      <c r="C108" s="8"/>
      <c r="D108" s="4"/>
      <c r="E108" s="5"/>
      <c r="F108" s="6"/>
    </row>
    <row r="109" spans="1:6" x14ac:dyDescent="0.15">
      <c r="A109" s="25" t="s">
        <v>384</v>
      </c>
      <c r="B109" s="13" t="s">
        <v>433</v>
      </c>
      <c r="C109" s="8"/>
      <c r="D109" s="4"/>
      <c r="E109" s="5"/>
      <c r="F109" s="6"/>
    </row>
    <row r="110" spans="1:6" x14ac:dyDescent="0.15">
      <c r="A110" s="25" t="s">
        <v>385</v>
      </c>
      <c r="B110" s="13" t="s">
        <v>111</v>
      </c>
      <c r="C110" s="8"/>
      <c r="D110" s="4"/>
      <c r="E110" s="5"/>
      <c r="F110" s="6"/>
    </row>
    <row r="111" spans="1:6" x14ac:dyDescent="0.15">
      <c r="A111" s="25" t="s">
        <v>386</v>
      </c>
      <c r="B111" s="13" t="s">
        <v>112</v>
      </c>
      <c r="C111" s="8"/>
      <c r="D111" s="4"/>
      <c r="E111" s="5"/>
      <c r="F111" s="6"/>
    </row>
    <row r="112" spans="1:6" x14ac:dyDescent="0.15">
      <c r="A112" s="25" t="s">
        <v>387</v>
      </c>
      <c r="B112" s="13" t="s">
        <v>113</v>
      </c>
      <c r="C112" s="8"/>
      <c r="D112" s="4"/>
      <c r="E112" s="5"/>
      <c r="F112" s="6"/>
    </row>
    <row r="113" spans="1:6" x14ac:dyDescent="0.15">
      <c r="A113" s="25" t="s">
        <v>388</v>
      </c>
      <c r="B113" s="13" t="s">
        <v>114</v>
      </c>
      <c r="C113" s="8"/>
      <c r="D113" s="4"/>
      <c r="E113" s="5"/>
      <c r="F113" s="6"/>
    </row>
    <row r="114" spans="1:6" x14ac:dyDescent="0.15">
      <c r="A114" s="25" t="s">
        <v>390</v>
      </c>
      <c r="B114" s="13" t="s">
        <v>115</v>
      </c>
      <c r="C114" s="8"/>
      <c r="D114" s="4"/>
      <c r="E114" s="5"/>
      <c r="F114" s="6"/>
    </row>
    <row r="115" spans="1:6" x14ac:dyDescent="0.15">
      <c r="A115" s="25" t="s">
        <v>391</v>
      </c>
      <c r="B115" s="13" t="s">
        <v>116</v>
      </c>
      <c r="C115" s="8"/>
      <c r="D115" s="4"/>
      <c r="E115" s="5"/>
      <c r="F115" s="6"/>
    </row>
    <row r="116" spans="1:6" x14ac:dyDescent="0.15">
      <c r="A116" s="25" t="s">
        <v>392</v>
      </c>
      <c r="B116" s="13" t="s">
        <v>117</v>
      </c>
      <c r="C116" s="8"/>
      <c r="D116" s="4"/>
      <c r="E116" s="5"/>
      <c r="F116" s="6"/>
    </row>
    <row r="117" spans="1:6" x14ac:dyDescent="0.15">
      <c r="A117" s="25" t="s">
        <v>393</v>
      </c>
      <c r="B117" s="13" t="s">
        <v>118</v>
      </c>
      <c r="C117" s="8"/>
      <c r="D117" s="4"/>
      <c r="E117" s="5"/>
      <c r="F117" s="6"/>
    </row>
    <row r="118" spans="1:6" x14ac:dyDescent="0.15">
      <c r="A118" s="25" t="s">
        <v>394</v>
      </c>
      <c r="B118" s="13" t="s">
        <v>119</v>
      </c>
      <c r="C118" s="8"/>
      <c r="D118" s="4"/>
      <c r="E118" s="5"/>
      <c r="F118" s="6"/>
    </row>
    <row r="119" spans="1:6" x14ac:dyDescent="0.15">
      <c r="A119" s="25" t="s">
        <v>395</v>
      </c>
      <c r="B119" s="13" t="s">
        <v>120</v>
      </c>
      <c r="C119" s="8"/>
      <c r="D119" s="4"/>
      <c r="E119" s="5"/>
      <c r="F119" s="6"/>
    </row>
    <row r="120" spans="1:6" x14ac:dyDescent="0.15">
      <c r="A120" s="25" t="s">
        <v>396</v>
      </c>
      <c r="B120" s="13" t="s">
        <v>121</v>
      </c>
      <c r="C120" s="8"/>
      <c r="D120" s="4"/>
      <c r="E120" s="5"/>
      <c r="F120" s="6"/>
    </row>
    <row r="121" spans="1:6" x14ac:dyDescent="0.15">
      <c r="A121" s="25" t="s">
        <v>397</v>
      </c>
      <c r="B121" s="13" t="s">
        <v>122</v>
      </c>
      <c r="C121" s="8"/>
      <c r="D121" s="4"/>
      <c r="E121" s="5"/>
      <c r="F121" s="6"/>
    </row>
    <row r="122" spans="1:6" x14ac:dyDescent="0.15">
      <c r="A122" s="25" t="s">
        <v>398</v>
      </c>
      <c r="B122" s="13" t="s">
        <v>123</v>
      </c>
      <c r="C122" s="8"/>
      <c r="D122" s="4"/>
      <c r="E122" s="5"/>
      <c r="F122" s="6"/>
    </row>
    <row r="123" spans="1:6" x14ac:dyDescent="0.15">
      <c r="A123" s="25" t="s">
        <v>400</v>
      </c>
      <c r="B123" s="13" t="s">
        <v>124</v>
      </c>
      <c r="C123" s="8"/>
      <c r="D123" s="4"/>
      <c r="E123" s="5"/>
      <c r="F123" s="6"/>
    </row>
    <row r="124" spans="1:6" x14ac:dyDescent="0.15">
      <c r="A124" s="25" t="s">
        <v>401</v>
      </c>
      <c r="B124" s="13" t="s">
        <v>125</v>
      </c>
      <c r="C124" s="8"/>
      <c r="D124" s="4"/>
      <c r="E124" s="5"/>
      <c r="F124" s="6"/>
    </row>
    <row r="125" spans="1:6" x14ac:dyDescent="0.15">
      <c r="A125" s="25" t="s">
        <v>402</v>
      </c>
      <c r="B125" s="13" t="s">
        <v>126</v>
      </c>
      <c r="C125" s="8"/>
      <c r="D125" s="4"/>
      <c r="E125" s="5"/>
      <c r="F125" s="6"/>
    </row>
    <row r="126" spans="1:6" x14ac:dyDescent="0.15">
      <c r="A126" s="25" t="s">
        <v>403</v>
      </c>
      <c r="B126" s="13" t="s">
        <v>127</v>
      </c>
      <c r="C126" s="8"/>
      <c r="D126" s="4"/>
      <c r="E126" s="5"/>
      <c r="F126" s="6"/>
    </row>
    <row r="127" spans="1:6" x14ac:dyDescent="0.15">
      <c r="A127" s="25" t="s">
        <v>404</v>
      </c>
      <c r="B127" s="13" t="s">
        <v>128</v>
      </c>
      <c r="C127" s="8"/>
      <c r="D127" s="4"/>
      <c r="E127" s="5"/>
      <c r="F127" s="6"/>
    </row>
    <row r="128" spans="1:6" x14ac:dyDescent="0.15">
      <c r="A128" s="25" t="s">
        <v>405</v>
      </c>
      <c r="B128" s="13" t="s">
        <v>129</v>
      </c>
      <c r="C128" s="8"/>
      <c r="D128" s="4"/>
      <c r="E128" s="5"/>
      <c r="F128" s="6"/>
    </row>
    <row r="129" spans="1:6" x14ac:dyDescent="0.15">
      <c r="A129" s="25" t="s">
        <v>406</v>
      </c>
      <c r="B129" s="13" t="s">
        <v>130</v>
      </c>
      <c r="C129" s="8"/>
      <c r="D129" s="4"/>
      <c r="E129" s="5"/>
      <c r="F129" s="6"/>
    </row>
    <row r="130" spans="1:6" x14ac:dyDescent="0.15">
      <c r="A130" s="25" t="s">
        <v>407</v>
      </c>
      <c r="B130" s="13" t="s">
        <v>131</v>
      </c>
      <c r="C130" s="8"/>
      <c r="D130" s="4"/>
      <c r="E130" s="5"/>
      <c r="F130" s="6"/>
    </row>
    <row r="131" spans="1:6" x14ac:dyDescent="0.15">
      <c r="A131" s="25" t="s">
        <v>408</v>
      </c>
      <c r="B131" s="13" t="s">
        <v>132</v>
      </c>
      <c r="C131" s="8"/>
      <c r="D131" s="4"/>
      <c r="E131" s="5"/>
      <c r="F131" s="6"/>
    </row>
    <row r="132" spans="1:6" x14ac:dyDescent="0.15">
      <c r="A132" s="25">
        <v>1001</v>
      </c>
      <c r="B132" s="13" t="s">
        <v>133</v>
      </c>
      <c r="C132" s="8"/>
      <c r="D132" s="4"/>
      <c r="E132" s="5"/>
      <c r="F132" s="6"/>
    </row>
    <row r="133" spans="1:6" x14ac:dyDescent="0.15">
      <c r="A133" s="25">
        <v>1002</v>
      </c>
      <c r="B133" s="13" t="s">
        <v>134</v>
      </c>
      <c r="C133" s="8"/>
      <c r="D133" s="4"/>
      <c r="E133" s="5"/>
      <c r="F133" s="6"/>
    </row>
    <row r="134" spans="1:6" x14ac:dyDescent="0.15">
      <c r="A134" s="25">
        <v>1003</v>
      </c>
      <c r="B134" s="13" t="s">
        <v>135</v>
      </c>
      <c r="C134" s="8"/>
      <c r="D134" s="4"/>
      <c r="E134" s="5"/>
      <c r="F134" s="6"/>
    </row>
    <row r="135" spans="1:6" x14ac:dyDescent="0.15">
      <c r="A135" s="25">
        <v>1004</v>
      </c>
      <c r="B135" s="13" t="s">
        <v>136</v>
      </c>
      <c r="C135" s="8"/>
      <c r="D135" s="4"/>
      <c r="E135" s="5"/>
      <c r="F135" s="6"/>
    </row>
    <row r="136" spans="1:6" x14ac:dyDescent="0.15">
      <c r="A136" s="25">
        <v>1005</v>
      </c>
      <c r="B136" s="13" t="s">
        <v>137</v>
      </c>
      <c r="C136" s="8"/>
      <c r="D136" s="4"/>
      <c r="E136" s="5"/>
      <c r="F136" s="6"/>
    </row>
    <row r="137" spans="1:6" ht="14.25" thickBot="1" x14ac:dyDescent="0.2">
      <c r="A137" s="25">
        <v>1006</v>
      </c>
      <c r="B137" s="13" t="s">
        <v>138</v>
      </c>
      <c r="C137" s="8"/>
      <c r="D137" s="4"/>
      <c r="E137" s="5"/>
      <c r="F137" s="6"/>
    </row>
    <row r="138" spans="1:6" ht="14.25" thickBot="1" x14ac:dyDescent="0.2">
      <c r="A138" s="86" t="s">
        <v>60</v>
      </c>
      <c r="B138" s="87"/>
      <c r="C138" s="57">
        <f>SUM(C4:C137)</f>
        <v>0</v>
      </c>
      <c r="D138" s="58">
        <f t="shared" ref="D138:F138" si="0">SUM(D4:D137)</f>
        <v>0</v>
      </c>
      <c r="E138" s="59">
        <f t="shared" si="0"/>
        <v>0</v>
      </c>
      <c r="F138" s="60">
        <f t="shared" si="0"/>
        <v>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7" activePane="bottomRight" state="frozen"/>
      <selection activeCell="W1" sqref="W1:X1"/>
      <selection pane="topRight" activeCell="W1" sqref="W1:X1"/>
      <selection pane="bottomLeft" activeCell="W1" sqref="W1:X1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56</v>
      </c>
      <c r="E4" s="2">
        <v>61</v>
      </c>
      <c r="F4" s="3">
        <v>117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313</v>
      </c>
      <c r="E5" s="5">
        <v>295</v>
      </c>
      <c r="F5" s="6">
        <v>608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160</v>
      </c>
      <c r="F6" s="6">
        <v>301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362</v>
      </c>
      <c r="E9" s="5">
        <v>362</v>
      </c>
      <c r="F9" s="6">
        <v>724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56</v>
      </c>
      <c r="E13" s="5">
        <v>69</v>
      </c>
      <c r="F13" s="6">
        <v>125</v>
      </c>
    </row>
    <row r="14" spans="1:34" x14ac:dyDescent="0.15">
      <c r="A14" s="25" t="s">
        <v>411</v>
      </c>
      <c r="B14" s="13" t="s">
        <v>72</v>
      </c>
      <c r="C14" s="8">
        <v>58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266</v>
      </c>
      <c r="E16" s="5">
        <v>287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103</v>
      </c>
      <c r="F18" s="6">
        <v>201</v>
      </c>
    </row>
    <row r="19" spans="1:6" x14ac:dyDescent="0.15">
      <c r="A19" s="25" t="s">
        <v>287</v>
      </c>
      <c r="B19" s="13" t="s">
        <v>77</v>
      </c>
      <c r="C19" s="8">
        <v>43</v>
      </c>
      <c r="D19" s="4">
        <v>52</v>
      </c>
      <c r="E19" s="5">
        <v>53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215</v>
      </c>
      <c r="F20" s="6">
        <v>401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66</v>
      </c>
      <c r="D27" s="4">
        <v>45</v>
      </c>
      <c r="E27" s="5">
        <v>53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45</v>
      </c>
      <c r="F29" s="6">
        <v>92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118</v>
      </c>
      <c r="E31" s="5">
        <v>130</v>
      </c>
      <c r="F31" s="6">
        <v>248</v>
      </c>
    </row>
    <row r="32" spans="1:6" x14ac:dyDescent="0.15">
      <c r="A32" s="25" t="s">
        <v>413</v>
      </c>
      <c r="B32" s="13" t="s">
        <v>7</v>
      </c>
      <c r="C32" s="8">
        <v>236</v>
      </c>
      <c r="D32" s="4">
        <v>237</v>
      </c>
      <c r="E32" s="5">
        <v>258</v>
      </c>
      <c r="F32" s="6">
        <v>495</v>
      </c>
    </row>
    <row r="33" spans="1:6" x14ac:dyDescent="0.15">
      <c r="A33" s="25" t="s">
        <v>414</v>
      </c>
      <c r="B33" s="13" t="s">
        <v>8</v>
      </c>
      <c r="C33" s="8">
        <v>157</v>
      </c>
      <c r="D33" s="4">
        <v>164</v>
      </c>
      <c r="E33" s="5">
        <v>160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109</v>
      </c>
      <c r="E34" s="5">
        <v>115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63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61</v>
      </c>
      <c r="F38" s="6">
        <v>121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95</v>
      </c>
      <c r="D40" s="4">
        <v>12</v>
      </c>
      <c r="E40" s="5">
        <v>83</v>
      </c>
      <c r="F40" s="6">
        <v>95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84</v>
      </c>
      <c r="F42" s="6">
        <v>155</v>
      </c>
    </row>
    <row r="43" spans="1:6" x14ac:dyDescent="0.15">
      <c r="A43" s="25" t="s">
        <v>312</v>
      </c>
      <c r="B43" s="13" t="s">
        <v>17</v>
      </c>
      <c r="C43" s="8">
        <v>81</v>
      </c>
      <c r="D43" s="4">
        <v>121</v>
      </c>
      <c r="E43" s="5">
        <v>124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56</v>
      </c>
      <c r="D45" s="4">
        <v>73</v>
      </c>
      <c r="E45" s="5">
        <v>78</v>
      </c>
      <c r="F45" s="6">
        <v>151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41</v>
      </c>
      <c r="E46" s="5">
        <v>46</v>
      </c>
      <c r="F46" s="6">
        <v>87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94</v>
      </c>
      <c r="F47" s="6">
        <v>186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47</v>
      </c>
      <c r="E48" s="5">
        <v>81</v>
      </c>
      <c r="F48" s="6">
        <v>128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71</v>
      </c>
      <c r="E49" s="5">
        <v>97</v>
      </c>
      <c r="F49" s="6">
        <v>168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62</v>
      </c>
      <c r="E51" s="5">
        <v>13</v>
      </c>
      <c r="F51" s="6">
        <v>75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117</v>
      </c>
      <c r="F52" s="6">
        <v>239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112</v>
      </c>
      <c r="E55" s="5">
        <v>119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108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51</v>
      </c>
      <c r="D62" s="4">
        <v>69</v>
      </c>
      <c r="E62" s="5">
        <v>66</v>
      </c>
      <c r="F62" s="6">
        <v>135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58</v>
      </c>
      <c r="D66" s="4">
        <v>68</v>
      </c>
      <c r="E66" s="5">
        <v>73</v>
      </c>
      <c r="F66" s="6">
        <v>141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123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68</v>
      </c>
      <c r="D68" s="4">
        <v>80</v>
      </c>
      <c r="E68" s="5">
        <v>93</v>
      </c>
      <c r="F68" s="6">
        <v>173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63</v>
      </c>
      <c r="E72" s="5">
        <v>78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108</v>
      </c>
      <c r="F73" s="6">
        <v>279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98</v>
      </c>
      <c r="D76" s="4">
        <v>128</v>
      </c>
      <c r="E76" s="5">
        <v>124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80</v>
      </c>
      <c r="F77" s="6">
        <v>158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65</v>
      </c>
      <c r="E80" s="5">
        <v>76</v>
      </c>
      <c r="F80" s="6">
        <v>141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70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123</v>
      </c>
      <c r="E93" s="5">
        <v>126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97</v>
      </c>
      <c r="F95" s="6">
        <v>178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51</v>
      </c>
      <c r="F98" s="6">
        <v>103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35</v>
      </c>
      <c r="E100" s="5">
        <v>34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163</v>
      </c>
      <c r="D101" s="4">
        <v>221</v>
      </c>
      <c r="E101" s="5">
        <v>207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229</v>
      </c>
      <c r="E103" s="5">
        <v>207</v>
      </c>
      <c r="F103" s="6">
        <v>436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72</v>
      </c>
      <c r="E105" s="5">
        <v>86</v>
      </c>
      <c r="F105" s="6">
        <v>158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56</v>
      </c>
      <c r="D107" s="4">
        <v>83</v>
      </c>
      <c r="E107" s="5">
        <v>83</v>
      </c>
      <c r="F107" s="6">
        <v>166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62</v>
      </c>
      <c r="E109" s="5">
        <v>68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149</v>
      </c>
      <c r="F110" s="6">
        <v>274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76</v>
      </c>
      <c r="E113" s="5">
        <v>80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48</v>
      </c>
      <c r="F114" s="6">
        <v>78</v>
      </c>
    </row>
    <row r="115" spans="1:6" x14ac:dyDescent="0.15">
      <c r="A115" s="25" t="s">
        <v>391</v>
      </c>
      <c r="B115" s="13" t="s">
        <v>116</v>
      </c>
      <c r="C115" s="8">
        <v>37</v>
      </c>
      <c r="D115" s="4">
        <v>40</v>
      </c>
      <c r="E115" s="5">
        <v>48</v>
      </c>
      <c r="F115" s="6">
        <v>88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90</v>
      </c>
      <c r="F117" s="6">
        <v>184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53</v>
      </c>
      <c r="E123" s="5">
        <v>58</v>
      </c>
      <c r="F123" s="6">
        <v>111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73</v>
      </c>
      <c r="E125" s="5">
        <v>92</v>
      </c>
      <c r="F125" s="6">
        <v>165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50</v>
      </c>
      <c r="E126" s="5">
        <v>51</v>
      </c>
      <c r="F126" s="6">
        <v>101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46</v>
      </c>
      <c r="E128" s="5">
        <v>51</v>
      </c>
      <c r="F128" s="6">
        <v>97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69</v>
      </c>
      <c r="E132" s="5">
        <v>54</v>
      </c>
      <c r="F132" s="6">
        <v>123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40</v>
      </c>
      <c r="E134" s="5">
        <v>51</v>
      </c>
      <c r="F134" s="6">
        <v>91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8850</v>
      </c>
      <c r="D138" s="51">
        <f t="shared" ref="D138:F138" si="0">SUM(D4:D137)</f>
        <v>10769</v>
      </c>
      <c r="E138" s="52">
        <f t="shared" si="0"/>
        <v>11490</v>
      </c>
      <c r="F138" s="53">
        <f t="shared" si="0"/>
        <v>22259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W1" sqref="W1:X1"/>
      <selection pane="topRight" activeCell="W1" sqref="W1:X1"/>
      <selection pane="bottomLeft" activeCell="W1" sqref="W1:X1"/>
      <selection pane="bottomRight" activeCell="H134" sqref="H134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436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312</v>
      </c>
      <c r="E5" s="5">
        <v>294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159</v>
      </c>
      <c r="F6" s="6">
        <v>299</v>
      </c>
    </row>
    <row r="7" spans="1:34" x14ac:dyDescent="0.15">
      <c r="A7" s="25" t="s">
        <v>275</v>
      </c>
      <c r="B7" s="13" t="s">
        <v>65</v>
      </c>
      <c r="C7" s="8">
        <v>121</v>
      </c>
      <c r="D7" s="4">
        <v>159</v>
      </c>
      <c r="E7" s="5">
        <v>161</v>
      </c>
      <c r="F7" s="6">
        <v>320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359</v>
      </c>
      <c r="E9" s="5">
        <v>356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208</v>
      </c>
      <c r="D11" s="4">
        <v>237</v>
      </c>
      <c r="E11" s="5">
        <v>258</v>
      </c>
      <c r="F11" s="6">
        <v>495</v>
      </c>
    </row>
    <row r="12" spans="1:34" x14ac:dyDescent="0.15">
      <c r="A12" s="25" t="s">
        <v>280</v>
      </c>
      <c r="B12" s="13" t="s">
        <v>70</v>
      </c>
      <c r="C12" s="8">
        <v>22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207</v>
      </c>
      <c r="F15" s="6">
        <v>419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287</v>
      </c>
      <c r="F16" s="6">
        <v>550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91</v>
      </c>
      <c r="D18" s="4">
        <v>98</v>
      </c>
      <c r="E18" s="5">
        <v>104</v>
      </c>
      <c r="F18" s="6">
        <v>202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186</v>
      </c>
      <c r="E20" s="5">
        <v>214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68</v>
      </c>
      <c r="E22" s="5">
        <v>64</v>
      </c>
      <c r="F22" s="6">
        <v>132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47</v>
      </c>
      <c r="E29" s="5">
        <v>44</v>
      </c>
      <c r="F29" s="6">
        <v>91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132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234</v>
      </c>
      <c r="D32" s="4">
        <v>233</v>
      </c>
      <c r="E32" s="5">
        <v>257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162</v>
      </c>
      <c r="E33" s="5">
        <v>160</v>
      </c>
      <c r="F33" s="6">
        <v>322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61</v>
      </c>
      <c r="E37" s="5">
        <v>67</v>
      </c>
      <c r="F37" s="6">
        <v>128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60</v>
      </c>
      <c r="E38" s="5">
        <v>60</v>
      </c>
      <c r="F38" s="6">
        <v>120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50</v>
      </c>
      <c r="F39" s="6">
        <v>97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71</v>
      </c>
      <c r="E42" s="5">
        <v>83</v>
      </c>
      <c r="F42" s="6">
        <v>154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123</v>
      </c>
      <c r="E43" s="5">
        <v>124</v>
      </c>
      <c r="F43" s="6">
        <v>247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44</v>
      </c>
      <c r="E44" s="5">
        <v>46</v>
      </c>
      <c r="F44" s="6">
        <v>90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61</v>
      </c>
      <c r="E51" s="5">
        <v>13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112</v>
      </c>
      <c r="E53" s="5">
        <v>137</v>
      </c>
      <c r="F53" s="6">
        <v>249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119</v>
      </c>
      <c r="F55" s="6">
        <v>232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49</v>
      </c>
      <c r="E56" s="5">
        <v>63</v>
      </c>
      <c r="F56" s="6">
        <v>112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163</v>
      </c>
      <c r="F59" s="6">
        <v>296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108</v>
      </c>
      <c r="F60" s="6">
        <v>198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47</v>
      </c>
      <c r="D64" s="4">
        <v>51</v>
      </c>
      <c r="E64" s="5">
        <v>63</v>
      </c>
      <c r="F64" s="6">
        <v>114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122</v>
      </c>
      <c r="F67" s="6">
        <v>245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73</v>
      </c>
      <c r="F71" s="6">
        <v>136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160</v>
      </c>
      <c r="D73" s="4">
        <v>173</v>
      </c>
      <c r="E73" s="5">
        <v>109</v>
      </c>
      <c r="F73" s="6">
        <v>282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123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52</v>
      </c>
      <c r="E78" s="5">
        <v>51</v>
      </c>
      <c r="F78" s="6">
        <v>103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65</v>
      </c>
      <c r="E80" s="5">
        <v>75</v>
      </c>
      <c r="F80" s="6">
        <v>140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68</v>
      </c>
      <c r="F81" s="6">
        <v>138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64</v>
      </c>
      <c r="E82" s="5">
        <v>61</v>
      </c>
      <c r="F82" s="6">
        <v>125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71</v>
      </c>
      <c r="F86" s="6">
        <v>124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90</v>
      </c>
      <c r="F90" s="6">
        <v>170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59</v>
      </c>
      <c r="E92" s="5">
        <v>58</v>
      </c>
      <c r="F92" s="6">
        <v>117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174</v>
      </c>
      <c r="E94" s="5">
        <v>160</v>
      </c>
      <c r="F94" s="6">
        <v>334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97</v>
      </c>
      <c r="F95" s="6">
        <v>177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106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50</v>
      </c>
      <c r="F98" s="6">
        <v>102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34</v>
      </c>
      <c r="E100" s="5">
        <v>34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164</v>
      </c>
      <c r="D101" s="4">
        <v>222</v>
      </c>
      <c r="E101" s="5">
        <v>206</v>
      </c>
      <c r="F101" s="6">
        <v>428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36</v>
      </c>
      <c r="E102" s="5">
        <v>58</v>
      </c>
      <c r="F102" s="6">
        <v>94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231</v>
      </c>
      <c r="E103" s="5">
        <v>206</v>
      </c>
      <c r="F103" s="6">
        <v>437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103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30</v>
      </c>
      <c r="D106" s="4">
        <v>46</v>
      </c>
      <c r="E106" s="5">
        <v>49</v>
      </c>
      <c r="F106" s="6">
        <v>95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82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59</v>
      </c>
      <c r="D109" s="4">
        <v>64</v>
      </c>
      <c r="E109" s="5">
        <v>69</v>
      </c>
      <c r="F109" s="6">
        <v>133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148</v>
      </c>
      <c r="F110" s="6">
        <v>273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48</v>
      </c>
      <c r="D113" s="4">
        <v>74</v>
      </c>
      <c r="E113" s="5">
        <v>80</v>
      </c>
      <c r="F113" s="6">
        <v>154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89</v>
      </c>
      <c r="F117" s="6">
        <v>183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48</v>
      </c>
      <c r="E118" s="5">
        <v>34</v>
      </c>
      <c r="F118" s="6">
        <v>82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60</v>
      </c>
      <c r="F122" s="6">
        <v>125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49</v>
      </c>
      <c r="E124" s="5">
        <v>54</v>
      </c>
      <c r="F124" s="6">
        <v>103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51</v>
      </c>
      <c r="F128" s="6">
        <v>96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52</v>
      </c>
      <c r="E130" s="5">
        <v>71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58</v>
      </c>
      <c r="E133" s="5">
        <v>72</v>
      </c>
      <c r="F133" s="6">
        <v>130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51</v>
      </c>
      <c r="F134" s="6">
        <v>90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33</v>
      </c>
      <c r="E135" s="5">
        <v>37</v>
      </c>
      <c r="F135" s="6">
        <v>70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8849</v>
      </c>
      <c r="D138" s="51">
        <f t="shared" ref="D138:F138" si="0">SUM(D4:D137)</f>
        <v>10746</v>
      </c>
      <c r="E138" s="52">
        <f t="shared" si="0"/>
        <v>11470</v>
      </c>
      <c r="F138" s="53">
        <f t="shared" si="0"/>
        <v>22216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27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437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311</v>
      </c>
      <c r="E5" s="5">
        <v>295</v>
      </c>
      <c r="F5" s="6">
        <v>606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141</v>
      </c>
      <c r="E6" s="5">
        <v>159</v>
      </c>
      <c r="F6" s="6">
        <v>300</v>
      </c>
    </row>
    <row r="7" spans="1:34" x14ac:dyDescent="0.15">
      <c r="A7" s="25" t="s">
        <v>275</v>
      </c>
      <c r="B7" s="13" t="s">
        <v>65</v>
      </c>
      <c r="C7" s="8">
        <v>120</v>
      </c>
      <c r="D7" s="4">
        <v>158</v>
      </c>
      <c r="E7" s="5">
        <v>161</v>
      </c>
      <c r="F7" s="6">
        <v>319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93</v>
      </c>
      <c r="F8" s="6">
        <v>180</v>
      </c>
    </row>
    <row r="9" spans="1:34" x14ac:dyDescent="0.15">
      <c r="A9" s="25" t="s">
        <v>277</v>
      </c>
      <c r="B9" s="13" t="s">
        <v>67</v>
      </c>
      <c r="C9" s="8">
        <v>272</v>
      </c>
      <c r="D9" s="4">
        <v>358</v>
      </c>
      <c r="E9" s="5">
        <v>355</v>
      </c>
      <c r="F9" s="6">
        <v>713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29</v>
      </c>
      <c r="E10" s="5">
        <v>36</v>
      </c>
      <c r="F10" s="6">
        <v>65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257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54</v>
      </c>
      <c r="E14" s="5">
        <v>62</v>
      </c>
      <c r="F14" s="6">
        <v>116</v>
      </c>
    </row>
    <row r="15" spans="1:34" x14ac:dyDescent="0.15">
      <c r="A15" s="25" t="s">
        <v>412</v>
      </c>
      <c r="B15" s="13" t="s">
        <v>73</v>
      </c>
      <c r="C15" s="8">
        <v>198</v>
      </c>
      <c r="D15" s="4">
        <v>212</v>
      </c>
      <c r="E15" s="5">
        <v>208</v>
      </c>
      <c r="F15" s="6">
        <v>420</v>
      </c>
    </row>
    <row r="16" spans="1:34" x14ac:dyDescent="0.15">
      <c r="A16" s="25" t="s">
        <v>284</v>
      </c>
      <c r="B16" s="13" t="s">
        <v>74</v>
      </c>
      <c r="C16" s="8">
        <v>237</v>
      </c>
      <c r="D16" s="4">
        <v>263</v>
      </c>
      <c r="E16" s="5">
        <v>286</v>
      </c>
      <c r="F16" s="6">
        <v>549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96</v>
      </c>
      <c r="E18" s="5">
        <v>103</v>
      </c>
      <c r="F18" s="6">
        <v>199</v>
      </c>
    </row>
    <row r="19" spans="1:6" x14ac:dyDescent="0.15">
      <c r="A19" s="25" t="s">
        <v>287</v>
      </c>
      <c r="B19" s="13" t="s">
        <v>77</v>
      </c>
      <c r="C19" s="8">
        <v>42</v>
      </c>
      <c r="D19" s="4">
        <v>50</v>
      </c>
      <c r="E19" s="5">
        <v>54</v>
      </c>
      <c r="F19" s="6">
        <v>104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187</v>
      </c>
      <c r="E20" s="5">
        <v>213</v>
      </c>
      <c r="F20" s="6">
        <v>400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102</v>
      </c>
      <c r="E21" s="5">
        <v>104</v>
      </c>
      <c r="F21" s="6">
        <v>206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99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79</v>
      </c>
      <c r="D24" s="4">
        <v>47</v>
      </c>
      <c r="E24" s="5">
        <v>97</v>
      </c>
      <c r="F24" s="6">
        <v>144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67</v>
      </c>
      <c r="D27" s="4">
        <v>46</v>
      </c>
      <c r="E27" s="5">
        <v>53</v>
      </c>
      <c r="F27" s="6">
        <v>99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65</v>
      </c>
      <c r="E28" s="5">
        <v>71</v>
      </c>
      <c r="F28" s="6">
        <v>136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44</v>
      </c>
      <c r="F29" s="6">
        <v>90</v>
      </c>
    </row>
    <row r="30" spans="1:6" x14ac:dyDescent="0.15">
      <c r="A30" s="25" t="s">
        <v>299</v>
      </c>
      <c r="B30" s="13" t="s">
        <v>87</v>
      </c>
      <c r="C30" s="8">
        <v>151</v>
      </c>
      <c r="D30" s="4">
        <v>214</v>
      </c>
      <c r="E30" s="5">
        <v>232</v>
      </c>
      <c r="F30" s="6">
        <v>446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117</v>
      </c>
      <c r="E31" s="5">
        <v>133</v>
      </c>
      <c r="F31" s="6">
        <v>250</v>
      </c>
    </row>
    <row r="32" spans="1:6" x14ac:dyDescent="0.15">
      <c r="A32" s="25" t="s">
        <v>413</v>
      </c>
      <c r="B32" s="13" t="s">
        <v>7</v>
      </c>
      <c r="C32" s="8">
        <v>243</v>
      </c>
      <c r="D32" s="4">
        <v>242</v>
      </c>
      <c r="E32" s="5">
        <v>259</v>
      </c>
      <c r="F32" s="6">
        <v>501</v>
      </c>
    </row>
    <row r="33" spans="1:6" x14ac:dyDescent="0.15">
      <c r="A33" s="25" t="s">
        <v>414</v>
      </c>
      <c r="B33" s="13" t="s">
        <v>8</v>
      </c>
      <c r="C33" s="8">
        <v>155</v>
      </c>
      <c r="D33" s="4">
        <v>163</v>
      </c>
      <c r="E33" s="5">
        <v>160</v>
      </c>
      <c r="F33" s="6">
        <v>323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110</v>
      </c>
      <c r="E34" s="5">
        <v>114</v>
      </c>
      <c r="F34" s="6">
        <v>224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99</v>
      </c>
      <c r="E35" s="5">
        <v>114</v>
      </c>
      <c r="F35" s="6">
        <v>213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94</v>
      </c>
      <c r="D40" s="4">
        <v>11</v>
      </c>
      <c r="E40" s="5">
        <v>83</v>
      </c>
      <c r="F40" s="6">
        <v>94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76</v>
      </c>
      <c r="F41" s="6">
        <v>146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70</v>
      </c>
      <c r="E42" s="5">
        <v>83</v>
      </c>
      <c r="F42" s="6">
        <v>153</v>
      </c>
    </row>
    <row r="43" spans="1:6" x14ac:dyDescent="0.15">
      <c r="A43" s="25" t="s">
        <v>312</v>
      </c>
      <c r="B43" s="13" t="s">
        <v>17</v>
      </c>
      <c r="C43" s="8">
        <v>83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92</v>
      </c>
      <c r="E47" s="5">
        <v>93</v>
      </c>
      <c r="F47" s="6">
        <v>185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68</v>
      </c>
      <c r="D49" s="4">
        <v>70</v>
      </c>
      <c r="E49" s="5">
        <v>97</v>
      </c>
      <c r="F49" s="6">
        <v>167</v>
      </c>
    </row>
    <row r="50" spans="1:6" x14ac:dyDescent="0.15">
      <c r="A50" s="25" t="s">
        <v>319</v>
      </c>
      <c r="B50" s="13" t="s">
        <v>90</v>
      </c>
      <c r="C50" s="8">
        <v>58</v>
      </c>
      <c r="D50" s="4">
        <v>81</v>
      </c>
      <c r="E50" s="5">
        <v>60</v>
      </c>
      <c r="F50" s="6">
        <v>141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61</v>
      </c>
      <c r="E51" s="5">
        <v>12</v>
      </c>
      <c r="F51" s="6">
        <v>73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122</v>
      </c>
      <c r="E52" s="5">
        <v>116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111</v>
      </c>
      <c r="E53" s="5">
        <v>137</v>
      </c>
      <c r="F53" s="6">
        <v>248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117</v>
      </c>
      <c r="F55" s="6">
        <v>231</v>
      </c>
    </row>
    <row r="56" spans="1:6" x14ac:dyDescent="0.15">
      <c r="A56" s="25" t="s">
        <v>326</v>
      </c>
      <c r="B56" s="13" t="s">
        <v>28</v>
      </c>
      <c r="C56" s="8">
        <v>46</v>
      </c>
      <c r="D56" s="4">
        <v>48</v>
      </c>
      <c r="E56" s="5">
        <v>63</v>
      </c>
      <c r="F56" s="6">
        <v>111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21</v>
      </c>
      <c r="E57" s="5">
        <v>21</v>
      </c>
      <c r="F57" s="6">
        <v>42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133</v>
      </c>
      <c r="E59" s="5">
        <v>162</v>
      </c>
      <c r="F59" s="6">
        <v>295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90</v>
      </c>
      <c r="E60" s="5">
        <v>107</v>
      </c>
      <c r="F60" s="6">
        <v>197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43</v>
      </c>
      <c r="E61" s="5">
        <v>58</v>
      </c>
      <c r="F61" s="6">
        <v>101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65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63</v>
      </c>
      <c r="F64" s="6">
        <v>112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122</v>
      </c>
      <c r="E67" s="5">
        <v>122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91</v>
      </c>
      <c r="F68" s="6">
        <v>166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35</v>
      </c>
      <c r="E69" s="5">
        <v>37</v>
      </c>
      <c r="F69" s="6">
        <v>72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52</v>
      </c>
      <c r="E70" s="5">
        <v>55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50</v>
      </c>
      <c r="D71" s="4">
        <v>63</v>
      </c>
      <c r="E71" s="5">
        <v>74</v>
      </c>
      <c r="F71" s="6">
        <v>137</v>
      </c>
    </row>
    <row r="72" spans="1:6" x14ac:dyDescent="0.15">
      <c r="A72" s="25" t="s">
        <v>342</v>
      </c>
      <c r="B72" s="13" t="s">
        <v>44</v>
      </c>
      <c r="C72" s="8">
        <v>42</v>
      </c>
      <c r="D72" s="4">
        <v>64</v>
      </c>
      <c r="E72" s="5">
        <v>77</v>
      </c>
      <c r="F72" s="6">
        <v>141</v>
      </c>
    </row>
    <row r="73" spans="1:6" x14ac:dyDescent="0.15">
      <c r="A73" s="25" t="s">
        <v>344</v>
      </c>
      <c r="B73" s="13" t="s">
        <v>45</v>
      </c>
      <c r="C73" s="8">
        <v>165</v>
      </c>
      <c r="D73" s="4">
        <v>177</v>
      </c>
      <c r="E73" s="5">
        <v>108</v>
      </c>
      <c r="F73" s="6">
        <v>285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73</v>
      </c>
      <c r="E75" s="5">
        <v>57</v>
      </c>
      <c r="F75" s="6">
        <v>130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127</v>
      </c>
      <c r="E76" s="5">
        <v>125</v>
      </c>
      <c r="F76" s="6">
        <v>252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81</v>
      </c>
      <c r="F77" s="6">
        <v>159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51</v>
      </c>
      <c r="F78" s="6">
        <v>102</v>
      </c>
    </row>
    <row r="79" spans="1:6" x14ac:dyDescent="0.15">
      <c r="A79" s="25" t="s">
        <v>352</v>
      </c>
      <c r="B79" s="13" t="s">
        <v>51</v>
      </c>
      <c r="C79" s="8">
        <v>45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70</v>
      </c>
      <c r="E81" s="5">
        <v>66</v>
      </c>
      <c r="F81" s="6">
        <v>136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42</v>
      </c>
      <c r="D83" s="4">
        <v>66</v>
      </c>
      <c r="E83" s="5">
        <v>74</v>
      </c>
      <c r="F83" s="6">
        <v>140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37</v>
      </c>
      <c r="D89" s="4">
        <v>57</v>
      </c>
      <c r="E89" s="5">
        <v>64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89</v>
      </c>
      <c r="F90" s="6">
        <v>169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33</v>
      </c>
      <c r="D92" s="4">
        <v>57</v>
      </c>
      <c r="E92" s="5">
        <v>57</v>
      </c>
      <c r="F92" s="6">
        <v>114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124</v>
      </c>
      <c r="E93" s="5">
        <v>125</v>
      </c>
      <c r="F93" s="6">
        <v>249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96</v>
      </c>
      <c r="F95" s="6">
        <v>176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166</v>
      </c>
      <c r="D101" s="4">
        <v>224</v>
      </c>
      <c r="E101" s="5">
        <v>207</v>
      </c>
      <c r="F101" s="6">
        <v>431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58</v>
      </c>
      <c r="F102" s="6">
        <v>93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230</v>
      </c>
      <c r="E103" s="5">
        <v>205</v>
      </c>
      <c r="F103" s="6">
        <v>435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102</v>
      </c>
      <c r="F104" s="6">
        <v>194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71</v>
      </c>
      <c r="E105" s="5">
        <v>86</v>
      </c>
      <c r="F105" s="6">
        <v>157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46</v>
      </c>
      <c r="E106" s="5">
        <v>48</v>
      </c>
      <c r="F106" s="6">
        <v>94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81</v>
      </c>
      <c r="E107" s="5">
        <v>81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66</v>
      </c>
      <c r="F109" s="6">
        <v>130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125</v>
      </c>
      <c r="E110" s="5">
        <v>146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49</v>
      </c>
      <c r="D113" s="4">
        <v>77</v>
      </c>
      <c r="E113" s="5">
        <v>81</v>
      </c>
      <c r="F113" s="6">
        <v>158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40</v>
      </c>
      <c r="E115" s="5">
        <v>47</v>
      </c>
      <c r="F115" s="6">
        <v>87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94</v>
      </c>
      <c r="E117" s="5">
        <v>87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47</v>
      </c>
      <c r="E118" s="5">
        <v>34</v>
      </c>
      <c r="F118" s="6">
        <v>81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37</v>
      </c>
      <c r="F119" s="6">
        <v>86</v>
      </c>
    </row>
    <row r="120" spans="1:6" x14ac:dyDescent="0.15">
      <c r="A120" s="25" t="s">
        <v>396</v>
      </c>
      <c r="B120" s="13" t="s">
        <v>121</v>
      </c>
      <c r="C120" s="8">
        <v>39</v>
      </c>
      <c r="D120" s="4">
        <v>54</v>
      </c>
      <c r="E120" s="5">
        <v>58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59</v>
      </c>
      <c r="F121" s="6">
        <v>115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43</v>
      </c>
      <c r="D123" s="4">
        <v>52</v>
      </c>
      <c r="E123" s="5">
        <v>58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54</v>
      </c>
      <c r="F124" s="6">
        <v>102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45</v>
      </c>
      <c r="E128" s="5">
        <v>50</v>
      </c>
      <c r="F128" s="6">
        <v>95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51</v>
      </c>
      <c r="E130" s="5">
        <v>71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68</v>
      </c>
      <c r="E132" s="5">
        <v>53</v>
      </c>
      <c r="F132" s="6">
        <v>121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56</v>
      </c>
      <c r="E133" s="5">
        <v>72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30</v>
      </c>
      <c r="E136" s="5">
        <v>33</v>
      </c>
      <c r="F136" s="6">
        <v>63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18</v>
      </c>
      <c r="E137" s="5">
        <v>23</v>
      </c>
      <c r="F137" s="6">
        <v>41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10739</v>
      </c>
      <c r="E138" s="52">
        <f t="shared" si="0"/>
        <v>11446</v>
      </c>
      <c r="F138" s="53">
        <f t="shared" si="0"/>
        <v>22185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31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438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311</v>
      </c>
      <c r="E5" s="5">
        <v>292</v>
      </c>
      <c r="F5" s="6">
        <v>603</v>
      </c>
    </row>
    <row r="6" spans="1:34" x14ac:dyDescent="0.15">
      <c r="A6" s="25" t="s">
        <v>274</v>
      </c>
      <c r="B6" s="13" t="s">
        <v>64</v>
      </c>
      <c r="C6" s="8">
        <v>113</v>
      </c>
      <c r="D6" s="4">
        <v>140</v>
      </c>
      <c r="E6" s="5">
        <v>157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122</v>
      </c>
      <c r="D7" s="4">
        <v>161</v>
      </c>
      <c r="E7" s="5">
        <v>163</v>
      </c>
      <c r="F7" s="6">
        <v>324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273</v>
      </c>
      <c r="D9" s="4">
        <v>360</v>
      </c>
      <c r="E9" s="5">
        <v>355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207</v>
      </c>
      <c r="D11" s="4">
        <v>235</v>
      </c>
      <c r="E11" s="5">
        <v>256</v>
      </c>
      <c r="F11" s="6">
        <v>491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59</v>
      </c>
      <c r="D14" s="4">
        <v>53</v>
      </c>
      <c r="E14" s="5">
        <v>62</v>
      </c>
      <c r="F14" s="6">
        <v>115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240</v>
      </c>
      <c r="D16" s="4">
        <v>268</v>
      </c>
      <c r="E16" s="5">
        <v>287</v>
      </c>
      <c r="F16" s="6">
        <v>555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103</v>
      </c>
      <c r="F18" s="6">
        <v>198</v>
      </c>
    </row>
    <row r="19" spans="1:6" x14ac:dyDescent="0.15">
      <c r="A19" s="25" t="s">
        <v>287</v>
      </c>
      <c r="B19" s="13" t="s">
        <v>77</v>
      </c>
      <c r="C19" s="8">
        <v>44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167</v>
      </c>
      <c r="D20" s="4">
        <v>184</v>
      </c>
      <c r="E20" s="5">
        <v>212</v>
      </c>
      <c r="F20" s="6">
        <v>396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98</v>
      </c>
      <c r="F23" s="6">
        <v>184</v>
      </c>
    </row>
    <row r="24" spans="1:6" x14ac:dyDescent="0.15">
      <c r="A24" s="25" t="s">
        <v>292</v>
      </c>
      <c r="B24" s="13" t="s">
        <v>81</v>
      </c>
      <c r="C24" s="8">
        <v>78</v>
      </c>
      <c r="D24" s="4">
        <v>47</v>
      </c>
      <c r="E24" s="5">
        <v>96</v>
      </c>
      <c r="F24" s="6">
        <v>143</v>
      </c>
    </row>
    <row r="25" spans="1:6" x14ac:dyDescent="0.15">
      <c r="A25" s="25" t="s">
        <v>293</v>
      </c>
      <c r="B25" s="13" t="s">
        <v>82</v>
      </c>
      <c r="C25" s="8">
        <v>36</v>
      </c>
      <c r="D25" s="4">
        <v>47</v>
      </c>
      <c r="E25" s="5">
        <v>39</v>
      </c>
      <c r="F25" s="6">
        <v>86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229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80</v>
      </c>
      <c r="D31" s="4">
        <v>116</v>
      </c>
      <c r="E31" s="5">
        <v>133</v>
      </c>
      <c r="F31" s="6">
        <v>249</v>
      </c>
    </row>
    <row r="32" spans="1:6" x14ac:dyDescent="0.15">
      <c r="A32" s="25" t="s">
        <v>413</v>
      </c>
      <c r="B32" s="13" t="s">
        <v>7</v>
      </c>
      <c r="C32" s="8">
        <v>238</v>
      </c>
      <c r="D32" s="4">
        <v>234</v>
      </c>
      <c r="E32" s="5">
        <v>256</v>
      </c>
      <c r="F32" s="6">
        <v>490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165</v>
      </c>
      <c r="E33" s="5">
        <v>159</v>
      </c>
      <c r="F33" s="6">
        <v>324</v>
      </c>
    </row>
    <row r="34" spans="1:6" x14ac:dyDescent="0.15">
      <c r="A34" s="25" t="s">
        <v>301</v>
      </c>
      <c r="B34" s="13" t="s">
        <v>9</v>
      </c>
      <c r="C34" s="8">
        <v>98</v>
      </c>
      <c r="D34" s="4">
        <v>113</v>
      </c>
      <c r="E34" s="5">
        <v>115</v>
      </c>
      <c r="F34" s="6">
        <v>228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113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102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93</v>
      </c>
      <c r="D40" s="4">
        <v>11</v>
      </c>
      <c r="E40" s="5">
        <v>82</v>
      </c>
      <c r="F40" s="6">
        <v>93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68</v>
      </c>
      <c r="E42" s="5">
        <v>82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124</v>
      </c>
      <c r="F43" s="6">
        <v>246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45</v>
      </c>
      <c r="E44" s="5">
        <v>46</v>
      </c>
      <c r="F44" s="6">
        <v>91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91</v>
      </c>
      <c r="E47" s="5">
        <v>93</v>
      </c>
      <c r="F47" s="6">
        <v>184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95</v>
      </c>
      <c r="F49" s="6">
        <v>165</v>
      </c>
    </row>
    <row r="50" spans="1:6" x14ac:dyDescent="0.15">
      <c r="A50" s="25" t="s">
        <v>319</v>
      </c>
      <c r="B50" s="13" t="s">
        <v>90</v>
      </c>
      <c r="C50" s="8">
        <v>57</v>
      </c>
      <c r="D50" s="4">
        <v>80</v>
      </c>
      <c r="E50" s="5">
        <v>58</v>
      </c>
      <c r="F50" s="6">
        <v>138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58</v>
      </c>
      <c r="E51" s="5">
        <v>13</v>
      </c>
      <c r="F51" s="6">
        <v>71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115</v>
      </c>
      <c r="F52" s="6">
        <v>238</v>
      </c>
    </row>
    <row r="53" spans="1:6" x14ac:dyDescent="0.15">
      <c r="A53" s="25" t="s">
        <v>323</v>
      </c>
      <c r="B53" s="13" t="s">
        <v>25</v>
      </c>
      <c r="C53" s="8">
        <v>86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115</v>
      </c>
      <c r="F55" s="6">
        <v>229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12</v>
      </c>
      <c r="E58" s="5">
        <v>18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107</v>
      </c>
      <c r="F60" s="6">
        <v>196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50</v>
      </c>
      <c r="D62" s="4">
        <v>71</v>
      </c>
      <c r="E62" s="5">
        <v>66</v>
      </c>
      <c r="F62" s="6">
        <v>137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46</v>
      </c>
      <c r="E63" s="5">
        <v>53</v>
      </c>
      <c r="F63" s="6">
        <v>99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56</v>
      </c>
      <c r="E65" s="5">
        <v>54</v>
      </c>
      <c r="F65" s="6">
        <v>110</v>
      </c>
    </row>
    <row r="66" spans="1:6" x14ac:dyDescent="0.15">
      <c r="A66" s="25" t="s">
        <v>336</v>
      </c>
      <c r="B66" s="13" t="s">
        <v>38</v>
      </c>
      <c r="C66" s="8">
        <v>57</v>
      </c>
      <c r="D66" s="4">
        <v>66</v>
      </c>
      <c r="E66" s="5">
        <v>69</v>
      </c>
      <c r="F66" s="6">
        <v>135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122</v>
      </c>
      <c r="F67" s="6">
        <v>243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55</v>
      </c>
      <c r="F70" s="6">
        <v>106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59</v>
      </c>
      <c r="E71" s="5">
        <v>73</v>
      </c>
      <c r="F71" s="6">
        <v>132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163</v>
      </c>
      <c r="D73" s="4">
        <v>176</v>
      </c>
      <c r="E73" s="5">
        <v>107</v>
      </c>
      <c r="F73" s="6">
        <v>283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43</v>
      </c>
      <c r="D75" s="4">
        <v>72</v>
      </c>
      <c r="E75" s="5">
        <v>56</v>
      </c>
      <c r="F75" s="6">
        <v>128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64</v>
      </c>
      <c r="E79" s="5">
        <v>58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69</v>
      </c>
      <c r="E81" s="5">
        <v>65</v>
      </c>
      <c r="F81" s="6">
        <v>134</v>
      </c>
    </row>
    <row r="82" spans="1:6" x14ac:dyDescent="0.15">
      <c r="A82" s="25" t="s">
        <v>355</v>
      </c>
      <c r="B82" s="13" t="s">
        <v>93</v>
      </c>
      <c r="C82" s="8">
        <v>45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71</v>
      </c>
      <c r="E84" s="5">
        <v>71</v>
      </c>
      <c r="F84" s="6">
        <v>142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35</v>
      </c>
      <c r="E88" s="5">
        <v>37</v>
      </c>
      <c r="F88" s="6">
        <v>72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65</v>
      </c>
      <c r="F89" s="6">
        <v>123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34</v>
      </c>
      <c r="D92" s="4">
        <v>60</v>
      </c>
      <c r="E92" s="5">
        <v>58</v>
      </c>
      <c r="F92" s="6">
        <v>118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170</v>
      </c>
      <c r="E94" s="5">
        <v>158</v>
      </c>
      <c r="F94" s="6">
        <v>328</v>
      </c>
    </row>
    <row r="95" spans="1:6" x14ac:dyDescent="0.15">
      <c r="A95" s="25" t="s">
        <v>368</v>
      </c>
      <c r="B95" s="13" t="s">
        <v>57</v>
      </c>
      <c r="C95" s="8">
        <v>67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104</v>
      </c>
      <c r="E96" s="5">
        <v>109</v>
      </c>
      <c r="F96" s="6">
        <v>213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36</v>
      </c>
      <c r="D100" s="4">
        <v>36</v>
      </c>
      <c r="E100" s="5">
        <v>33</v>
      </c>
      <c r="F100" s="6">
        <v>69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91</v>
      </c>
      <c r="E104" s="5">
        <v>102</v>
      </c>
      <c r="F104" s="6">
        <v>193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84</v>
      </c>
      <c r="F105" s="6">
        <v>153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48</v>
      </c>
      <c r="F106" s="6">
        <v>92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126</v>
      </c>
      <c r="E110" s="5">
        <v>145</v>
      </c>
      <c r="F110" s="6">
        <v>271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68</v>
      </c>
      <c r="F111" s="6">
        <v>136</v>
      </c>
    </row>
    <row r="112" spans="1:6" x14ac:dyDescent="0.15">
      <c r="A112" s="25" t="s">
        <v>387</v>
      </c>
      <c r="B112" s="13" t="s">
        <v>113</v>
      </c>
      <c r="C112" s="8">
        <v>43</v>
      </c>
      <c r="D112" s="4">
        <v>45</v>
      </c>
      <c r="E112" s="5">
        <v>45</v>
      </c>
      <c r="F112" s="6">
        <v>90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80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47</v>
      </c>
      <c r="F114" s="6">
        <v>77</v>
      </c>
    </row>
    <row r="115" spans="1:6" x14ac:dyDescent="0.15">
      <c r="A115" s="25" t="s">
        <v>391</v>
      </c>
      <c r="B115" s="13" t="s">
        <v>116</v>
      </c>
      <c r="C115" s="8">
        <v>35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85</v>
      </c>
      <c r="F117" s="6">
        <v>179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42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85</v>
      </c>
      <c r="D125" s="4">
        <v>77</v>
      </c>
      <c r="E125" s="5">
        <v>93</v>
      </c>
      <c r="F125" s="6">
        <v>170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51</v>
      </c>
      <c r="F126" s="6">
        <v>100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46</v>
      </c>
      <c r="F127" s="6">
        <v>84</v>
      </c>
    </row>
    <row r="128" spans="1:6" x14ac:dyDescent="0.15">
      <c r="A128" s="25" t="s">
        <v>405</v>
      </c>
      <c r="B128" s="13" t="s">
        <v>129</v>
      </c>
      <c r="C128" s="8">
        <v>40</v>
      </c>
      <c r="D128" s="4">
        <v>44</v>
      </c>
      <c r="E128" s="5">
        <v>50</v>
      </c>
      <c r="F128" s="6">
        <v>94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51</v>
      </c>
      <c r="E130" s="5">
        <v>72</v>
      </c>
      <c r="F130" s="6">
        <v>123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67</v>
      </c>
      <c r="E132" s="5">
        <v>50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50</v>
      </c>
      <c r="F134" s="6">
        <v>89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4" t="s">
        <v>60</v>
      </c>
      <c r="B138" s="85"/>
      <c r="C138" s="50">
        <f>SUM(C4:C137)</f>
        <v>8858</v>
      </c>
      <c r="D138" s="51">
        <f t="shared" ref="D138:F138" si="0">SUM(D4:D137)</f>
        <v>10697</v>
      </c>
      <c r="E138" s="52">
        <f t="shared" si="0"/>
        <v>11383</v>
      </c>
      <c r="F138" s="53">
        <f t="shared" si="0"/>
        <v>22080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439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60</v>
      </c>
      <c r="F4" s="3">
        <v>115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292</v>
      </c>
      <c r="F5" s="6">
        <v>602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161</v>
      </c>
      <c r="E7" s="5">
        <v>164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67</v>
      </c>
      <c r="D8" s="4">
        <v>87</v>
      </c>
      <c r="E8" s="5">
        <v>92</v>
      </c>
      <c r="F8" s="6">
        <v>179</v>
      </c>
    </row>
    <row r="9" spans="1:34" x14ac:dyDescent="0.15">
      <c r="A9" s="25" t="s">
        <v>277</v>
      </c>
      <c r="B9" s="13" t="s">
        <v>67</v>
      </c>
      <c r="C9" s="8">
        <v>276</v>
      </c>
      <c r="D9" s="4">
        <v>362</v>
      </c>
      <c r="E9" s="5">
        <v>354</v>
      </c>
      <c r="F9" s="6">
        <v>716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236</v>
      </c>
      <c r="E11" s="5">
        <v>254</v>
      </c>
      <c r="F11" s="6">
        <v>490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31</v>
      </c>
      <c r="E12" s="5">
        <v>26</v>
      </c>
      <c r="F12" s="6">
        <v>57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68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57</v>
      </c>
      <c r="D14" s="4">
        <v>52</v>
      </c>
      <c r="E14" s="5">
        <v>61</v>
      </c>
      <c r="F14" s="6">
        <v>113</v>
      </c>
    </row>
    <row r="15" spans="1:34" x14ac:dyDescent="0.15">
      <c r="A15" s="25" t="s">
        <v>412</v>
      </c>
      <c r="B15" s="13" t="s">
        <v>73</v>
      </c>
      <c r="C15" s="8">
        <v>200</v>
      </c>
      <c r="D15" s="4">
        <v>214</v>
      </c>
      <c r="E15" s="5">
        <v>207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287</v>
      </c>
      <c r="F16" s="6">
        <v>556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95</v>
      </c>
      <c r="E18" s="5">
        <v>102</v>
      </c>
      <c r="F18" s="6">
        <v>197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52</v>
      </c>
      <c r="E19" s="5">
        <v>55</v>
      </c>
      <c r="F19" s="6">
        <v>107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187</v>
      </c>
      <c r="E20" s="5">
        <v>215</v>
      </c>
      <c r="F20" s="6">
        <v>402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102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85</v>
      </c>
      <c r="E23" s="5">
        <v>98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37</v>
      </c>
      <c r="D25" s="4">
        <v>48</v>
      </c>
      <c r="E25" s="5">
        <v>39</v>
      </c>
      <c r="F25" s="6">
        <v>87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48</v>
      </c>
      <c r="E27" s="5">
        <v>53</v>
      </c>
      <c r="F27" s="6">
        <v>101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43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213</v>
      </c>
      <c r="E30" s="5">
        <v>230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81</v>
      </c>
      <c r="D31" s="4">
        <v>119</v>
      </c>
      <c r="E31" s="5">
        <v>135</v>
      </c>
      <c r="F31" s="6">
        <v>254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229</v>
      </c>
      <c r="E32" s="5">
        <v>253</v>
      </c>
      <c r="F32" s="6">
        <v>482</v>
      </c>
    </row>
    <row r="33" spans="1:6" x14ac:dyDescent="0.15">
      <c r="A33" s="25" t="s">
        <v>414</v>
      </c>
      <c r="B33" s="13" t="s">
        <v>8</v>
      </c>
      <c r="C33" s="8">
        <v>163</v>
      </c>
      <c r="D33" s="4">
        <v>172</v>
      </c>
      <c r="E33" s="5">
        <v>160</v>
      </c>
      <c r="F33" s="6">
        <v>332</v>
      </c>
    </row>
    <row r="34" spans="1:6" x14ac:dyDescent="0.15">
      <c r="A34" s="25" t="s">
        <v>301</v>
      </c>
      <c r="B34" s="13" t="s">
        <v>9</v>
      </c>
      <c r="C34" s="8">
        <v>93</v>
      </c>
      <c r="D34" s="4">
        <v>107</v>
      </c>
      <c r="E34" s="5">
        <v>113</v>
      </c>
      <c r="F34" s="6">
        <v>220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98</v>
      </c>
      <c r="E35" s="5">
        <v>114</v>
      </c>
      <c r="F35" s="6">
        <v>212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48</v>
      </c>
      <c r="D37" s="4">
        <v>60</v>
      </c>
      <c r="E37" s="5">
        <v>67</v>
      </c>
      <c r="F37" s="6">
        <v>127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89</v>
      </c>
      <c r="D40" s="4">
        <v>11</v>
      </c>
      <c r="E40" s="5">
        <v>78</v>
      </c>
      <c r="F40" s="6">
        <v>89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82</v>
      </c>
      <c r="F42" s="6">
        <v>149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63</v>
      </c>
      <c r="D48" s="4">
        <v>46</v>
      </c>
      <c r="E48" s="5">
        <v>81</v>
      </c>
      <c r="F48" s="6">
        <v>127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95</v>
      </c>
      <c r="F49" s="6">
        <v>164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64</v>
      </c>
      <c r="D51" s="4">
        <v>59</v>
      </c>
      <c r="E51" s="5">
        <v>13</v>
      </c>
      <c r="F51" s="6">
        <v>72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123</v>
      </c>
      <c r="E52" s="5">
        <v>114</v>
      </c>
      <c r="F52" s="6">
        <v>237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108</v>
      </c>
      <c r="D59" s="4">
        <v>132</v>
      </c>
      <c r="E59" s="5">
        <v>161</v>
      </c>
      <c r="F59" s="6">
        <v>293</v>
      </c>
    </row>
    <row r="60" spans="1:6" x14ac:dyDescent="0.15">
      <c r="A60" s="25" t="s">
        <v>330</v>
      </c>
      <c r="B60" s="13" t="s">
        <v>32</v>
      </c>
      <c r="C60" s="8">
        <v>67</v>
      </c>
      <c r="D60" s="4">
        <v>89</v>
      </c>
      <c r="E60" s="5">
        <v>106</v>
      </c>
      <c r="F60" s="6">
        <v>195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45</v>
      </c>
      <c r="D63" s="4">
        <v>45</v>
      </c>
      <c r="E63" s="5">
        <v>52</v>
      </c>
      <c r="F63" s="6">
        <v>97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63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69</v>
      </c>
      <c r="F66" s="6">
        <v>134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121</v>
      </c>
      <c r="E67" s="5">
        <v>123</v>
      </c>
      <c r="F67" s="6">
        <v>244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72</v>
      </c>
      <c r="F71" s="6">
        <v>130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161</v>
      </c>
      <c r="D73" s="4">
        <v>175</v>
      </c>
      <c r="E73" s="5">
        <v>106</v>
      </c>
      <c r="F73" s="6">
        <v>281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70</v>
      </c>
      <c r="E75" s="5">
        <v>56</v>
      </c>
      <c r="F75" s="6">
        <v>126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126</v>
      </c>
      <c r="E76" s="5">
        <v>123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49</v>
      </c>
      <c r="D80" s="4">
        <v>63</v>
      </c>
      <c r="E80" s="5">
        <v>75</v>
      </c>
      <c r="F80" s="6">
        <v>138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68</v>
      </c>
      <c r="E81" s="5">
        <v>65</v>
      </c>
      <c r="F81" s="6">
        <v>133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76</v>
      </c>
      <c r="F83" s="6">
        <v>144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53</v>
      </c>
      <c r="E86" s="5">
        <v>69</v>
      </c>
      <c r="F86" s="6">
        <v>122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80</v>
      </c>
      <c r="E90" s="5">
        <v>87</v>
      </c>
      <c r="F90" s="6">
        <v>167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80</v>
      </c>
      <c r="F91" s="6">
        <v>179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80</v>
      </c>
      <c r="E95" s="5">
        <v>95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85</v>
      </c>
      <c r="D97" s="4">
        <v>51</v>
      </c>
      <c r="E97" s="5">
        <v>34</v>
      </c>
      <c r="F97" s="6">
        <v>85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52</v>
      </c>
      <c r="E98" s="5">
        <v>48</v>
      </c>
      <c r="F98" s="6">
        <v>100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33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161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47</v>
      </c>
      <c r="F106" s="6">
        <v>91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82</v>
      </c>
      <c r="E107" s="5">
        <v>80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125</v>
      </c>
      <c r="E110" s="5">
        <v>145</v>
      </c>
      <c r="F110" s="6">
        <v>270</v>
      </c>
    </row>
    <row r="111" spans="1:6" x14ac:dyDescent="0.15">
      <c r="A111" s="25" t="s">
        <v>386</v>
      </c>
      <c r="B111" s="13" t="s">
        <v>112</v>
      </c>
      <c r="C111" s="8">
        <v>48</v>
      </c>
      <c r="D111" s="4">
        <v>68</v>
      </c>
      <c r="E111" s="5">
        <v>69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44</v>
      </c>
      <c r="F112" s="6">
        <v>87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77</v>
      </c>
      <c r="E113" s="5">
        <v>79</v>
      </c>
      <c r="F113" s="6">
        <v>156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94</v>
      </c>
      <c r="E117" s="5">
        <v>86</v>
      </c>
      <c r="F117" s="6">
        <v>180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41</v>
      </c>
      <c r="D120" s="4">
        <v>55</v>
      </c>
      <c r="E120" s="5">
        <v>58</v>
      </c>
      <c r="F120" s="6">
        <v>113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56</v>
      </c>
      <c r="E121" s="5">
        <v>58</v>
      </c>
      <c r="F121" s="6">
        <v>114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43</v>
      </c>
      <c r="D124" s="4">
        <v>48</v>
      </c>
      <c r="E124" s="5">
        <v>53</v>
      </c>
      <c r="F124" s="6">
        <v>101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50</v>
      </c>
      <c r="F126" s="6">
        <v>99</v>
      </c>
    </row>
    <row r="127" spans="1:6" x14ac:dyDescent="0.15">
      <c r="A127" s="25" t="s">
        <v>404</v>
      </c>
      <c r="B127" s="13" t="s">
        <v>128</v>
      </c>
      <c r="C127" s="8">
        <v>37</v>
      </c>
      <c r="D127" s="4">
        <v>38</v>
      </c>
      <c r="E127" s="5">
        <v>45</v>
      </c>
      <c r="F127" s="6">
        <v>83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66</v>
      </c>
      <c r="E132" s="5">
        <v>50</v>
      </c>
      <c r="F132" s="6">
        <v>116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32</v>
      </c>
      <c r="F136" s="6">
        <v>61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8850</v>
      </c>
      <c r="D138" s="58">
        <f t="shared" ref="D138:F138" si="0">SUM(D4:D137)</f>
        <v>10682</v>
      </c>
      <c r="E138" s="59">
        <f t="shared" si="0"/>
        <v>11366</v>
      </c>
      <c r="F138" s="60">
        <f t="shared" si="0"/>
        <v>22048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440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245</v>
      </c>
      <c r="D5" s="4">
        <v>310</v>
      </c>
      <c r="E5" s="5">
        <v>290</v>
      </c>
      <c r="F5" s="6">
        <v>600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164</v>
      </c>
      <c r="F7" s="6">
        <v>326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353</v>
      </c>
      <c r="F9" s="6">
        <v>714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28</v>
      </c>
      <c r="E10" s="5">
        <v>36</v>
      </c>
      <c r="F10" s="6">
        <v>64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30</v>
      </c>
      <c r="E12" s="5">
        <v>26</v>
      </c>
      <c r="F12" s="6">
        <v>56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68</v>
      </c>
      <c r="F13" s="6">
        <v>124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201</v>
      </c>
      <c r="D15" s="4">
        <v>215</v>
      </c>
      <c r="E15" s="5">
        <v>206</v>
      </c>
      <c r="F15" s="6">
        <v>421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268</v>
      </c>
      <c r="E16" s="5">
        <v>285</v>
      </c>
      <c r="F16" s="6">
        <v>553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27</v>
      </c>
      <c r="F17" s="6">
        <v>49</v>
      </c>
    </row>
    <row r="18" spans="1:6" x14ac:dyDescent="0.15">
      <c r="A18" s="25" t="s">
        <v>286</v>
      </c>
      <c r="B18" s="13" t="s">
        <v>76</v>
      </c>
      <c r="C18" s="8">
        <v>88</v>
      </c>
      <c r="D18" s="4">
        <v>94</v>
      </c>
      <c r="E18" s="5">
        <v>102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54</v>
      </c>
      <c r="F19" s="6">
        <v>105</v>
      </c>
    </row>
    <row r="20" spans="1:6" x14ac:dyDescent="0.15">
      <c r="A20" s="25" t="s">
        <v>288</v>
      </c>
      <c r="B20" s="13" t="s">
        <v>78</v>
      </c>
      <c r="C20" s="8">
        <v>169</v>
      </c>
      <c r="D20" s="4">
        <v>188</v>
      </c>
      <c r="E20" s="5">
        <v>216</v>
      </c>
      <c r="F20" s="6">
        <v>404</v>
      </c>
    </row>
    <row r="21" spans="1:6" x14ac:dyDescent="0.15">
      <c r="A21" s="25" t="s">
        <v>289</v>
      </c>
      <c r="B21" s="13" t="s">
        <v>79</v>
      </c>
      <c r="C21" s="8">
        <v>64</v>
      </c>
      <c r="D21" s="4">
        <v>101</v>
      </c>
      <c r="E21" s="5">
        <v>103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66</v>
      </c>
      <c r="E22" s="5">
        <v>64</v>
      </c>
      <c r="F22" s="6">
        <v>130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77</v>
      </c>
      <c r="D24" s="4">
        <v>46</v>
      </c>
      <c r="E24" s="5">
        <v>95</v>
      </c>
      <c r="F24" s="6">
        <v>141</v>
      </c>
    </row>
    <row r="25" spans="1:6" x14ac:dyDescent="0.15">
      <c r="A25" s="25" t="s">
        <v>293</v>
      </c>
      <c r="B25" s="13" t="s">
        <v>82</v>
      </c>
      <c r="C25" s="8">
        <v>35</v>
      </c>
      <c r="D25" s="4">
        <v>46</v>
      </c>
      <c r="E25" s="5">
        <v>39</v>
      </c>
      <c r="F25" s="6">
        <v>85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70</v>
      </c>
      <c r="D27" s="4">
        <v>50</v>
      </c>
      <c r="E27" s="5">
        <v>53</v>
      </c>
      <c r="F27" s="6">
        <v>103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45</v>
      </c>
      <c r="E29" s="5">
        <v>42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230</v>
      </c>
      <c r="F30" s="6">
        <v>442</v>
      </c>
    </row>
    <row r="31" spans="1:6" x14ac:dyDescent="0.15">
      <c r="A31" s="25" t="s">
        <v>300</v>
      </c>
      <c r="B31" s="13" t="s">
        <v>88</v>
      </c>
      <c r="C31" s="8">
        <v>83</v>
      </c>
      <c r="D31" s="4">
        <v>122</v>
      </c>
      <c r="E31" s="5">
        <v>135</v>
      </c>
      <c r="F31" s="6">
        <v>257</v>
      </c>
    </row>
    <row r="32" spans="1:6" x14ac:dyDescent="0.15">
      <c r="A32" s="25" t="s">
        <v>413</v>
      </c>
      <c r="B32" s="13" t="s">
        <v>7</v>
      </c>
      <c r="C32" s="8">
        <v>237</v>
      </c>
      <c r="D32" s="4">
        <v>230</v>
      </c>
      <c r="E32" s="5">
        <v>255</v>
      </c>
      <c r="F32" s="6">
        <v>485</v>
      </c>
    </row>
    <row r="33" spans="1:6" x14ac:dyDescent="0.15">
      <c r="A33" s="25" t="s">
        <v>414</v>
      </c>
      <c r="B33" s="13" t="s">
        <v>8</v>
      </c>
      <c r="C33" s="8">
        <v>158</v>
      </c>
      <c r="D33" s="4">
        <v>166</v>
      </c>
      <c r="E33" s="5">
        <v>161</v>
      </c>
      <c r="F33" s="6">
        <v>327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110</v>
      </c>
      <c r="E34" s="5">
        <v>112</v>
      </c>
      <c r="F34" s="6">
        <v>222</v>
      </c>
    </row>
    <row r="35" spans="1:6" x14ac:dyDescent="0.15">
      <c r="A35" s="25" t="s">
        <v>302</v>
      </c>
      <c r="B35" s="13" t="s">
        <v>10</v>
      </c>
      <c r="C35" s="8">
        <v>62</v>
      </c>
      <c r="D35" s="4">
        <v>97</v>
      </c>
      <c r="E35" s="5">
        <v>114</v>
      </c>
      <c r="F35" s="6">
        <v>211</v>
      </c>
    </row>
    <row r="36" spans="1:6" x14ac:dyDescent="0.15">
      <c r="A36" s="25" t="s">
        <v>303</v>
      </c>
      <c r="B36" s="13" t="s">
        <v>11</v>
      </c>
      <c r="C36" s="8">
        <v>83</v>
      </c>
      <c r="D36" s="4">
        <v>111</v>
      </c>
      <c r="E36" s="5">
        <v>103</v>
      </c>
      <c r="F36" s="6">
        <v>214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11</v>
      </c>
      <c r="E40" s="5">
        <v>76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84</v>
      </c>
      <c r="D43" s="4">
        <v>121</v>
      </c>
      <c r="E43" s="5">
        <v>123</v>
      </c>
      <c r="F43" s="6">
        <v>244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55</v>
      </c>
      <c r="D45" s="4">
        <v>72</v>
      </c>
      <c r="E45" s="5">
        <v>78</v>
      </c>
      <c r="F45" s="6">
        <v>150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68</v>
      </c>
      <c r="D51" s="4">
        <v>63</v>
      </c>
      <c r="E51" s="5">
        <v>14</v>
      </c>
      <c r="F51" s="6">
        <v>77</v>
      </c>
    </row>
    <row r="52" spans="1:6" x14ac:dyDescent="0.15">
      <c r="A52" s="25" t="s">
        <v>322</v>
      </c>
      <c r="B52" s="13" t="s">
        <v>24</v>
      </c>
      <c r="C52" s="8">
        <v>81</v>
      </c>
      <c r="D52" s="4">
        <v>121</v>
      </c>
      <c r="E52" s="5">
        <v>114</v>
      </c>
      <c r="F52" s="6">
        <v>235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58</v>
      </c>
      <c r="F54" s="6">
        <v>110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47</v>
      </c>
      <c r="E56" s="5">
        <v>61</v>
      </c>
      <c r="F56" s="6">
        <v>108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12</v>
      </c>
      <c r="D58" s="4">
        <v>11</v>
      </c>
      <c r="E58" s="5">
        <v>18</v>
      </c>
      <c r="F58" s="6">
        <v>29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85</v>
      </c>
      <c r="D67" s="4">
        <v>123</v>
      </c>
      <c r="E67" s="5">
        <v>124</v>
      </c>
      <c r="F67" s="6">
        <v>247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75</v>
      </c>
      <c r="E68" s="5">
        <v>90</v>
      </c>
      <c r="F68" s="6">
        <v>165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34</v>
      </c>
      <c r="E69" s="5">
        <v>37</v>
      </c>
      <c r="F69" s="6">
        <v>71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75</v>
      </c>
      <c r="F72" s="6">
        <v>139</v>
      </c>
    </row>
    <row r="73" spans="1:6" x14ac:dyDescent="0.15">
      <c r="A73" s="25" t="s">
        <v>344</v>
      </c>
      <c r="B73" s="13" t="s">
        <v>45</v>
      </c>
      <c r="C73" s="8">
        <v>159</v>
      </c>
      <c r="D73" s="4">
        <v>172</v>
      </c>
      <c r="E73" s="5">
        <v>104</v>
      </c>
      <c r="F73" s="6">
        <v>276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126</v>
      </c>
      <c r="E76" s="5">
        <v>124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78</v>
      </c>
      <c r="E77" s="5">
        <v>79</v>
      </c>
      <c r="F77" s="6">
        <v>157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50</v>
      </c>
      <c r="D81" s="4">
        <v>67</v>
      </c>
      <c r="E81" s="5">
        <v>65</v>
      </c>
      <c r="F81" s="6">
        <v>132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75</v>
      </c>
      <c r="F83" s="6">
        <v>143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64</v>
      </c>
      <c r="F89" s="6">
        <v>122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90</v>
      </c>
      <c r="D93" s="4">
        <v>122</v>
      </c>
      <c r="E93" s="5">
        <v>126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109</v>
      </c>
      <c r="D94" s="4">
        <v>166</v>
      </c>
      <c r="E94" s="5">
        <v>157</v>
      </c>
      <c r="F94" s="6">
        <v>323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105</v>
      </c>
      <c r="E96" s="5">
        <v>109</v>
      </c>
      <c r="F96" s="6">
        <v>214</v>
      </c>
    </row>
    <row r="97" spans="1:6" x14ac:dyDescent="0.15">
      <c r="A97" s="25" t="s">
        <v>370</v>
      </c>
      <c r="B97" s="13" t="s">
        <v>59</v>
      </c>
      <c r="C97" s="8">
        <v>84</v>
      </c>
      <c r="D97" s="4">
        <v>51</v>
      </c>
      <c r="E97" s="5">
        <v>33</v>
      </c>
      <c r="F97" s="6">
        <v>84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52</v>
      </c>
      <c r="F99" s="6">
        <v>96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206</v>
      </c>
      <c r="F101" s="6">
        <v>424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172</v>
      </c>
      <c r="D103" s="4">
        <v>229</v>
      </c>
      <c r="E103" s="5">
        <v>203</v>
      </c>
      <c r="F103" s="6">
        <v>432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90</v>
      </c>
      <c r="E104" s="5">
        <v>102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59</v>
      </c>
      <c r="D105" s="4">
        <v>69</v>
      </c>
      <c r="E105" s="5">
        <v>83</v>
      </c>
      <c r="F105" s="6">
        <v>152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80</v>
      </c>
      <c r="F107" s="6">
        <v>163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78</v>
      </c>
      <c r="E113" s="5">
        <v>79</v>
      </c>
      <c r="F113" s="6">
        <v>157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46</v>
      </c>
      <c r="F115" s="6">
        <v>83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79</v>
      </c>
      <c r="D117" s="4">
        <v>95</v>
      </c>
      <c r="E117" s="5">
        <v>87</v>
      </c>
      <c r="F117" s="6">
        <v>182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65</v>
      </c>
      <c r="E122" s="5">
        <v>59</v>
      </c>
      <c r="F122" s="6">
        <v>124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57</v>
      </c>
      <c r="F123" s="6">
        <v>110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77</v>
      </c>
      <c r="E125" s="5">
        <v>95</v>
      </c>
      <c r="F125" s="6">
        <v>172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48</v>
      </c>
      <c r="D130" s="4">
        <v>50</v>
      </c>
      <c r="E130" s="5">
        <v>72</v>
      </c>
      <c r="F130" s="6">
        <v>122</v>
      </c>
    </row>
    <row r="131" spans="1:6" x14ac:dyDescent="0.15">
      <c r="A131" s="25" t="s">
        <v>408</v>
      </c>
      <c r="B131" s="13" t="s">
        <v>132</v>
      </c>
      <c r="C131" s="8">
        <v>99</v>
      </c>
      <c r="D131" s="4">
        <v>10</v>
      </c>
      <c r="E131" s="5">
        <v>89</v>
      </c>
      <c r="F131" s="6">
        <v>99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47</v>
      </c>
      <c r="D133" s="4">
        <v>55</v>
      </c>
      <c r="E133" s="5">
        <v>72</v>
      </c>
      <c r="F133" s="6">
        <v>127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8840</v>
      </c>
      <c r="D138" s="58">
        <f t="shared" ref="D138:F138" si="0">SUM(D4:D137)</f>
        <v>10677</v>
      </c>
      <c r="E138" s="59">
        <f t="shared" si="0"/>
        <v>11339</v>
      </c>
      <c r="F138" s="60">
        <f t="shared" si="0"/>
        <v>22016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4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441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243</v>
      </c>
      <c r="D5" s="4">
        <v>308</v>
      </c>
      <c r="E5" s="5">
        <v>289</v>
      </c>
      <c r="F5" s="6">
        <v>597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163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361</v>
      </c>
      <c r="E9" s="5">
        <v>354</v>
      </c>
      <c r="F9" s="6">
        <v>715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36</v>
      </c>
      <c r="F10" s="6">
        <v>63</v>
      </c>
    </row>
    <row r="11" spans="1:34" x14ac:dyDescent="0.15">
      <c r="A11" s="25" t="s">
        <v>279</v>
      </c>
      <c r="B11" s="13" t="s">
        <v>69</v>
      </c>
      <c r="C11" s="8">
        <v>206</v>
      </c>
      <c r="D11" s="4">
        <v>234</v>
      </c>
      <c r="E11" s="5">
        <v>254</v>
      </c>
      <c r="F11" s="6">
        <v>488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54</v>
      </c>
      <c r="D13" s="4">
        <v>56</v>
      </c>
      <c r="E13" s="5">
        <v>67</v>
      </c>
      <c r="F13" s="6">
        <v>123</v>
      </c>
    </row>
    <row r="14" spans="1:34" x14ac:dyDescent="0.15">
      <c r="A14" s="25" t="s">
        <v>411</v>
      </c>
      <c r="B14" s="13" t="s">
        <v>72</v>
      </c>
      <c r="C14" s="8">
        <v>56</v>
      </c>
      <c r="D14" s="4">
        <v>52</v>
      </c>
      <c r="E14" s="5">
        <v>60</v>
      </c>
      <c r="F14" s="6">
        <v>112</v>
      </c>
    </row>
    <row r="15" spans="1:34" x14ac:dyDescent="0.15">
      <c r="A15" s="25" t="s">
        <v>412</v>
      </c>
      <c r="B15" s="13" t="s">
        <v>73</v>
      </c>
      <c r="C15" s="8">
        <v>203</v>
      </c>
      <c r="D15" s="4">
        <v>217</v>
      </c>
      <c r="E15" s="5">
        <v>206</v>
      </c>
      <c r="F15" s="6">
        <v>423</v>
      </c>
    </row>
    <row r="16" spans="1:34" x14ac:dyDescent="0.15">
      <c r="A16" s="25" t="s">
        <v>284</v>
      </c>
      <c r="B16" s="13" t="s">
        <v>74</v>
      </c>
      <c r="C16" s="8">
        <v>241</v>
      </c>
      <c r="D16" s="4">
        <v>269</v>
      </c>
      <c r="E16" s="5">
        <v>285</v>
      </c>
      <c r="F16" s="6">
        <v>554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22</v>
      </c>
      <c r="E17" s="5">
        <v>26</v>
      </c>
      <c r="F17" s="6">
        <v>48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172</v>
      </c>
      <c r="D20" s="4">
        <v>196</v>
      </c>
      <c r="E20" s="5">
        <v>219</v>
      </c>
      <c r="F20" s="6">
        <v>415</v>
      </c>
    </row>
    <row r="21" spans="1:6" x14ac:dyDescent="0.15">
      <c r="A21" s="25" t="s">
        <v>289</v>
      </c>
      <c r="B21" s="13" t="s">
        <v>79</v>
      </c>
      <c r="C21" s="8">
        <v>63</v>
      </c>
      <c r="D21" s="4">
        <v>100</v>
      </c>
      <c r="E21" s="5">
        <v>104</v>
      </c>
      <c r="F21" s="6">
        <v>204</v>
      </c>
    </row>
    <row r="22" spans="1:6" x14ac:dyDescent="0.15">
      <c r="A22" s="25" t="s">
        <v>290</v>
      </c>
      <c r="B22" s="13" t="s">
        <v>29</v>
      </c>
      <c r="C22" s="8">
        <v>43</v>
      </c>
      <c r="D22" s="4">
        <v>67</v>
      </c>
      <c r="E22" s="5">
        <v>64</v>
      </c>
      <c r="F22" s="6">
        <v>131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76</v>
      </c>
      <c r="D24" s="4">
        <v>46</v>
      </c>
      <c r="E24" s="5">
        <v>94</v>
      </c>
      <c r="F24" s="6">
        <v>140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40</v>
      </c>
      <c r="D26" s="4">
        <v>21</v>
      </c>
      <c r="E26" s="5">
        <v>45</v>
      </c>
      <c r="F26" s="6">
        <v>66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42</v>
      </c>
      <c r="D28" s="4">
        <v>64</v>
      </c>
      <c r="E28" s="5">
        <v>69</v>
      </c>
      <c r="F28" s="6">
        <v>133</v>
      </c>
    </row>
    <row r="29" spans="1:6" x14ac:dyDescent="0.15">
      <c r="A29" s="25" t="s">
        <v>297</v>
      </c>
      <c r="B29" s="13" t="s">
        <v>86</v>
      </c>
      <c r="C29" s="8">
        <v>30</v>
      </c>
      <c r="D29" s="4">
        <v>46</v>
      </c>
      <c r="E29" s="5">
        <v>42</v>
      </c>
      <c r="F29" s="6">
        <v>88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212</v>
      </c>
      <c r="E30" s="5">
        <v>231</v>
      </c>
      <c r="F30" s="6">
        <v>443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122</v>
      </c>
      <c r="E31" s="5">
        <v>137</v>
      </c>
      <c r="F31" s="6">
        <v>259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224</v>
      </c>
      <c r="E32" s="5">
        <v>252</v>
      </c>
      <c r="F32" s="6">
        <v>476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164</v>
      </c>
      <c r="E33" s="5">
        <v>161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92</v>
      </c>
      <c r="D34" s="4">
        <v>106</v>
      </c>
      <c r="E34" s="5">
        <v>113</v>
      </c>
      <c r="F34" s="6">
        <v>219</v>
      </c>
    </row>
    <row r="35" spans="1:6" x14ac:dyDescent="0.15">
      <c r="A35" s="25" t="s">
        <v>302</v>
      </c>
      <c r="B35" s="13" t="s">
        <v>10</v>
      </c>
      <c r="C35" s="8">
        <v>61</v>
      </c>
      <c r="D35" s="4">
        <v>95</v>
      </c>
      <c r="E35" s="5">
        <v>112</v>
      </c>
      <c r="F35" s="6">
        <v>207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87</v>
      </c>
      <c r="D40" s="4">
        <v>10</v>
      </c>
      <c r="E40" s="5">
        <v>77</v>
      </c>
      <c r="F40" s="6">
        <v>87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36</v>
      </c>
      <c r="D44" s="4">
        <v>44</v>
      </c>
      <c r="E44" s="5">
        <v>45</v>
      </c>
      <c r="F44" s="6">
        <v>89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72</v>
      </c>
      <c r="E45" s="5">
        <v>77</v>
      </c>
      <c r="F45" s="6">
        <v>149</v>
      </c>
    </row>
    <row r="46" spans="1:6" x14ac:dyDescent="0.15">
      <c r="A46" s="25" t="s">
        <v>315</v>
      </c>
      <c r="B46" s="13" t="s">
        <v>20</v>
      </c>
      <c r="C46" s="8">
        <v>34</v>
      </c>
      <c r="D46" s="4">
        <v>40</v>
      </c>
      <c r="E46" s="5">
        <v>46</v>
      </c>
      <c r="F46" s="6">
        <v>86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69</v>
      </c>
      <c r="E49" s="5">
        <v>94</v>
      </c>
      <c r="F49" s="6">
        <v>163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58</v>
      </c>
      <c r="F50" s="6">
        <v>137</v>
      </c>
    </row>
    <row r="51" spans="1:6" x14ac:dyDescent="0.15">
      <c r="A51" s="25" t="s">
        <v>320</v>
      </c>
      <c r="B51" s="13" t="s">
        <v>23</v>
      </c>
      <c r="C51" s="8">
        <v>66</v>
      </c>
      <c r="D51" s="4">
        <v>60</v>
      </c>
      <c r="E51" s="5">
        <v>14</v>
      </c>
      <c r="F51" s="6">
        <v>74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109</v>
      </c>
      <c r="E53" s="5">
        <v>134</v>
      </c>
      <c r="F53" s="6">
        <v>243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114</v>
      </c>
      <c r="E55" s="5">
        <v>114</v>
      </c>
      <c r="F55" s="6">
        <v>228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46</v>
      </c>
      <c r="E56" s="5">
        <v>61</v>
      </c>
      <c r="F56" s="6">
        <v>107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87</v>
      </c>
      <c r="E60" s="5">
        <v>105</v>
      </c>
      <c r="F60" s="6">
        <v>192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49</v>
      </c>
      <c r="D62" s="4">
        <v>70</v>
      </c>
      <c r="E62" s="5">
        <v>66</v>
      </c>
      <c r="F62" s="6">
        <v>136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48</v>
      </c>
      <c r="E64" s="5">
        <v>62</v>
      </c>
      <c r="F64" s="6">
        <v>110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68</v>
      </c>
      <c r="F66" s="6">
        <v>133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122</v>
      </c>
      <c r="E67" s="5">
        <v>124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76</v>
      </c>
      <c r="E68" s="5">
        <v>91</v>
      </c>
      <c r="F68" s="6">
        <v>167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38</v>
      </c>
      <c r="D70" s="4">
        <v>51</v>
      </c>
      <c r="E70" s="5">
        <v>56</v>
      </c>
      <c r="F70" s="6">
        <v>107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158</v>
      </c>
      <c r="D73" s="4">
        <v>171</v>
      </c>
      <c r="E73" s="5">
        <v>102</v>
      </c>
      <c r="F73" s="6">
        <v>273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96</v>
      </c>
      <c r="D76" s="4">
        <v>125</v>
      </c>
      <c r="E76" s="5">
        <v>124</v>
      </c>
      <c r="F76" s="6">
        <v>249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65</v>
      </c>
      <c r="E81" s="5">
        <v>65</v>
      </c>
      <c r="F81" s="6">
        <v>130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63</v>
      </c>
      <c r="E82" s="5">
        <v>61</v>
      </c>
      <c r="F82" s="6">
        <v>124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95</v>
      </c>
      <c r="E87" s="5">
        <v>90</v>
      </c>
      <c r="F87" s="6">
        <v>185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81</v>
      </c>
      <c r="E90" s="5">
        <v>87</v>
      </c>
      <c r="F90" s="6">
        <v>168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158</v>
      </c>
      <c r="F94" s="6">
        <v>325</v>
      </c>
    </row>
    <row r="95" spans="1:6" x14ac:dyDescent="0.15">
      <c r="A95" s="25" t="s">
        <v>368</v>
      </c>
      <c r="B95" s="13" t="s">
        <v>57</v>
      </c>
      <c r="C95" s="8">
        <v>66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103</v>
      </c>
      <c r="E96" s="5">
        <v>107</v>
      </c>
      <c r="F96" s="6">
        <v>210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34</v>
      </c>
      <c r="D100" s="4">
        <v>35</v>
      </c>
      <c r="E100" s="5">
        <v>32</v>
      </c>
      <c r="F100" s="6">
        <v>67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207</v>
      </c>
      <c r="F101" s="6">
        <v>425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171</v>
      </c>
      <c r="D103" s="4">
        <v>227</v>
      </c>
      <c r="E103" s="5">
        <v>202</v>
      </c>
      <c r="F103" s="6">
        <v>429</v>
      </c>
    </row>
    <row r="104" spans="1:6" x14ac:dyDescent="0.15">
      <c r="A104" s="25" t="s">
        <v>377</v>
      </c>
      <c r="B104" s="13" t="s">
        <v>106</v>
      </c>
      <c r="C104" s="8">
        <v>75</v>
      </c>
      <c r="D104" s="4">
        <v>92</v>
      </c>
      <c r="E104" s="5">
        <v>103</v>
      </c>
      <c r="F104" s="6">
        <v>195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71</v>
      </c>
      <c r="E105" s="5">
        <v>85</v>
      </c>
      <c r="F105" s="6">
        <v>156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79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64</v>
      </c>
      <c r="E109" s="5">
        <v>65</v>
      </c>
      <c r="F109" s="6">
        <v>129</v>
      </c>
    </row>
    <row r="110" spans="1:6" x14ac:dyDescent="0.15">
      <c r="A110" s="25" t="s">
        <v>385</v>
      </c>
      <c r="B110" s="13" t="s">
        <v>111</v>
      </c>
      <c r="C110" s="8">
        <v>101</v>
      </c>
      <c r="D110" s="4">
        <v>124</v>
      </c>
      <c r="E110" s="5">
        <v>145</v>
      </c>
      <c r="F110" s="6">
        <v>269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76</v>
      </c>
      <c r="E113" s="5">
        <v>77</v>
      </c>
      <c r="F113" s="6">
        <v>153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96</v>
      </c>
      <c r="E117" s="5">
        <v>85</v>
      </c>
      <c r="F117" s="6">
        <v>181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63</v>
      </c>
      <c r="E122" s="5">
        <v>59</v>
      </c>
      <c r="F122" s="6">
        <v>122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86</v>
      </c>
      <c r="D125" s="4">
        <v>77</v>
      </c>
      <c r="E125" s="5">
        <v>94</v>
      </c>
      <c r="F125" s="6">
        <v>171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36</v>
      </c>
      <c r="D127" s="4">
        <v>38</v>
      </c>
      <c r="E127" s="5">
        <v>44</v>
      </c>
      <c r="F127" s="6">
        <v>82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44</v>
      </c>
      <c r="E128" s="5">
        <v>49</v>
      </c>
      <c r="F128" s="6">
        <v>93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76</v>
      </c>
      <c r="E129" s="5">
        <v>80</v>
      </c>
      <c r="F129" s="6">
        <v>156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98</v>
      </c>
      <c r="D131" s="4">
        <v>10</v>
      </c>
      <c r="E131" s="5">
        <v>88</v>
      </c>
      <c r="F131" s="6">
        <v>98</v>
      </c>
    </row>
    <row r="132" spans="1:6" x14ac:dyDescent="0.15">
      <c r="A132" s="25">
        <v>1001</v>
      </c>
      <c r="B132" s="13" t="s">
        <v>133</v>
      </c>
      <c r="C132" s="8">
        <v>49</v>
      </c>
      <c r="D132" s="4">
        <v>65</v>
      </c>
      <c r="E132" s="5">
        <v>50</v>
      </c>
      <c r="F132" s="6">
        <v>115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55</v>
      </c>
      <c r="E133" s="5">
        <v>73</v>
      </c>
      <c r="F133" s="6">
        <v>128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8825</v>
      </c>
      <c r="D138" s="58">
        <f t="shared" ref="D138:F138" si="0">SUM(D4:D137)</f>
        <v>10655</v>
      </c>
      <c r="E138" s="59">
        <f t="shared" si="0"/>
        <v>11324</v>
      </c>
      <c r="F138" s="60">
        <f t="shared" si="0"/>
        <v>21979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8"/>
  <sheetViews>
    <sheetView zoomScaleNormal="100" workbookViewId="0">
      <pane xSplit="2" ySplit="3" topLeftCell="C130" activePane="bottomRight" state="frozen"/>
      <selection activeCell="C4" sqref="C4:F137"/>
      <selection pane="topRight" activeCell="C4" sqref="C4:F137"/>
      <selection pane="bottomLeft" activeCell="C4" sqref="C4:F137"/>
      <selection pane="bottomRight" activeCell="C4" sqref="C4:F137"/>
    </sheetView>
  </sheetViews>
  <sheetFormatPr defaultRowHeight="13.5" x14ac:dyDescent="0.15"/>
  <cols>
    <col min="2" max="2" width="16.125" customWidth="1"/>
  </cols>
  <sheetData>
    <row r="1" spans="1:34" ht="21" customHeight="1" x14ac:dyDescent="0.15">
      <c r="A1" s="46" t="s">
        <v>431</v>
      </c>
      <c r="B1" s="22"/>
      <c r="C1" s="22"/>
      <c r="D1" s="22"/>
      <c r="E1" s="47"/>
      <c r="F1" s="48" t="s">
        <v>442</v>
      </c>
      <c r="AH1" s="49"/>
    </row>
    <row r="2" spans="1:34" ht="17.25" customHeight="1" x14ac:dyDescent="0.15">
      <c r="A2" s="76" t="s">
        <v>0</v>
      </c>
      <c r="B2" s="78" t="s">
        <v>1</v>
      </c>
      <c r="C2" s="78" t="s">
        <v>2</v>
      </c>
      <c r="D2" s="81" t="s">
        <v>3</v>
      </c>
      <c r="E2" s="82"/>
      <c r="F2" s="83"/>
    </row>
    <row r="3" spans="1:34" ht="17.25" customHeight="1" x14ac:dyDescent="0.15">
      <c r="A3" s="77"/>
      <c r="B3" s="79"/>
      <c r="C3" s="80"/>
      <c r="D3" s="9" t="s">
        <v>4</v>
      </c>
      <c r="E3" s="10" t="s">
        <v>5</v>
      </c>
      <c r="F3" s="11" t="s">
        <v>6</v>
      </c>
    </row>
    <row r="4" spans="1:34" x14ac:dyDescent="0.15">
      <c r="A4" s="24" t="s">
        <v>272</v>
      </c>
      <c r="B4" s="12" t="s">
        <v>62</v>
      </c>
      <c r="C4" s="7">
        <v>36</v>
      </c>
      <c r="D4" s="1">
        <v>55</v>
      </c>
      <c r="E4" s="2">
        <v>61</v>
      </c>
      <c r="F4" s="3">
        <v>116</v>
      </c>
    </row>
    <row r="5" spans="1:34" x14ac:dyDescent="0.15">
      <c r="A5" s="25" t="s">
        <v>273</v>
      </c>
      <c r="B5" s="13" t="s">
        <v>63</v>
      </c>
      <c r="C5" s="8">
        <v>244</v>
      </c>
      <c r="D5" s="4">
        <v>306</v>
      </c>
      <c r="E5" s="5">
        <v>289</v>
      </c>
      <c r="F5" s="6">
        <v>595</v>
      </c>
    </row>
    <row r="6" spans="1:34" x14ac:dyDescent="0.15">
      <c r="A6" s="25" t="s">
        <v>274</v>
      </c>
      <c r="B6" s="13" t="s">
        <v>64</v>
      </c>
      <c r="C6" s="8">
        <v>112</v>
      </c>
      <c r="D6" s="4">
        <v>141</v>
      </c>
      <c r="E6" s="5">
        <v>156</v>
      </c>
      <c r="F6" s="6">
        <v>297</v>
      </c>
    </row>
    <row r="7" spans="1:34" x14ac:dyDescent="0.15">
      <c r="A7" s="25" t="s">
        <v>275</v>
      </c>
      <c r="B7" s="13" t="s">
        <v>65</v>
      </c>
      <c r="C7" s="8">
        <v>123</v>
      </c>
      <c r="D7" s="4">
        <v>162</v>
      </c>
      <c r="E7" s="5">
        <v>163</v>
      </c>
      <c r="F7" s="6">
        <v>325</v>
      </c>
    </row>
    <row r="8" spans="1:34" x14ac:dyDescent="0.15">
      <c r="A8" s="25" t="s">
        <v>276</v>
      </c>
      <c r="B8" s="13" t="s">
        <v>66</v>
      </c>
      <c r="C8" s="8">
        <v>66</v>
      </c>
      <c r="D8" s="4">
        <v>87</v>
      </c>
      <c r="E8" s="5">
        <v>91</v>
      </c>
      <c r="F8" s="6">
        <v>178</v>
      </c>
    </row>
    <row r="9" spans="1:34" x14ac:dyDescent="0.15">
      <c r="A9" s="25" t="s">
        <v>277</v>
      </c>
      <c r="B9" s="13" t="s">
        <v>67</v>
      </c>
      <c r="C9" s="8">
        <v>275</v>
      </c>
      <c r="D9" s="4">
        <v>358</v>
      </c>
      <c r="E9" s="5">
        <v>354</v>
      </c>
      <c r="F9" s="6">
        <v>712</v>
      </c>
    </row>
    <row r="10" spans="1:34" x14ac:dyDescent="0.15">
      <c r="A10" s="25" t="s">
        <v>278</v>
      </c>
      <c r="B10" s="13" t="s">
        <v>68</v>
      </c>
      <c r="C10" s="8">
        <v>26</v>
      </c>
      <c r="D10" s="4">
        <v>27</v>
      </c>
      <c r="E10" s="5">
        <v>35</v>
      </c>
      <c r="F10" s="6">
        <v>62</v>
      </c>
    </row>
    <row r="11" spans="1:34" x14ac:dyDescent="0.15">
      <c r="A11" s="25" t="s">
        <v>279</v>
      </c>
      <c r="B11" s="13" t="s">
        <v>69</v>
      </c>
      <c r="C11" s="8">
        <v>205</v>
      </c>
      <c r="D11" s="4">
        <v>233</v>
      </c>
      <c r="E11" s="5">
        <v>250</v>
      </c>
      <c r="F11" s="6">
        <v>483</v>
      </c>
    </row>
    <row r="12" spans="1:34" x14ac:dyDescent="0.15">
      <c r="A12" s="25" t="s">
        <v>280</v>
      </c>
      <c r="B12" s="13" t="s">
        <v>70</v>
      </c>
      <c r="C12" s="8">
        <v>23</v>
      </c>
      <c r="D12" s="4">
        <v>29</v>
      </c>
      <c r="E12" s="5">
        <v>26</v>
      </c>
      <c r="F12" s="6">
        <v>55</v>
      </c>
    </row>
    <row r="13" spans="1:34" x14ac:dyDescent="0.15">
      <c r="A13" s="25" t="s">
        <v>281</v>
      </c>
      <c r="B13" s="13" t="s">
        <v>71</v>
      </c>
      <c r="C13" s="8">
        <v>53</v>
      </c>
      <c r="D13" s="4">
        <v>55</v>
      </c>
      <c r="E13" s="5">
        <v>66</v>
      </c>
      <c r="F13" s="6">
        <v>121</v>
      </c>
    </row>
    <row r="14" spans="1:34" x14ac:dyDescent="0.15">
      <c r="A14" s="25" t="s">
        <v>411</v>
      </c>
      <c r="B14" s="13" t="s">
        <v>72</v>
      </c>
      <c r="C14" s="8">
        <v>55</v>
      </c>
      <c r="D14" s="4">
        <v>51</v>
      </c>
      <c r="E14" s="5">
        <v>60</v>
      </c>
      <c r="F14" s="6">
        <v>111</v>
      </c>
    </row>
    <row r="15" spans="1:34" x14ac:dyDescent="0.15">
      <c r="A15" s="25" t="s">
        <v>412</v>
      </c>
      <c r="B15" s="13" t="s">
        <v>73</v>
      </c>
      <c r="C15" s="8">
        <v>204</v>
      </c>
      <c r="D15" s="4">
        <v>219</v>
      </c>
      <c r="E15" s="5">
        <v>208</v>
      </c>
      <c r="F15" s="6">
        <v>427</v>
      </c>
    </row>
    <row r="16" spans="1:34" x14ac:dyDescent="0.15">
      <c r="A16" s="25" t="s">
        <v>284</v>
      </c>
      <c r="B16" s="13" t="s">
        <v>74</v>
      </c>
      <c r="C16" s="8">
        <v>242</v>
      </c>
      <c r="D16" s="4">
        <v>271</v>
      </c>
      <c r="E16" s="5">
        <v>288</v>
      </c>
      <c r="F16" s="6">
        <v>559</v>
      </c>
    </row>
    <row r="17" spans="1:6" x14ac:dyDescent="0.15">
      <c r="A17" s="25" t="s">
        <v>285</v>
      </c>
      <c r="B17" s="13" t="s">
        <v>75</v>
      </c>
      <c r="C17" s="8">
        <v>23</v>
      </c>
      <c r="D17" s="4">
        <v>21</v>
      </c>
      <c r="E17" s="5">
        <v>26</v>
      </c>
      <c r="F17" s="6">
        <v>47</v>
      </c>
    </row>
    <row r="18" spans="1:6" x14ac:dyDescent="0.15">
      <c r="A18" s="25" t="s">
        <v>286</v>
      </c>
      <c r="B18" s="13" t="s">
        <v>76</v>
      </c>
      <c r="C18" s="8">
        <v>89</v>
      </c>
      <c r="D18" s="4">
        <v>95</v>
      </c>
      <c r="E18" s="5">
        <v>101</v>
      </c>
      <c r="F18" s="6">
        <v>196</v>
      </c>
    </row>
    <row r="19" spans="1:6" x14ac:dyDescent="0.15">
      <c r="A19" s="25" t="s">
        <v>287</v>
      </c>
      <c r="B19" s="13" t="s">
        <v>77</v>
      </c>
      <c r="C19" s="8">
        <v>45</v>
      </c>
      <c r="D19" s="4">
        <v>51</v>
      </c>
      <c r="E19" s="5">
        <v>55</v>
      </c>
      <c r="F19" s="6">
        <v>106</v>
      </c>
    </row>
    <row r="20" spans="1:6" x14ac:dyDescent="0.15">
      <c r="A20" s="25" t="s">
        <v>288</v>
      </c>
      <c r="B20" s="13" t="s">
        <v>78</v>
      </c>
      <c r="C20" s="8">
        <v>171</v>
      </c>
      <c r="D20" s="4">
        <v>195</v>
      </c>
      <c r="E20" s="5">
        <v>218</v>
      </c>
      <c r="F20" s="6">
        <v>413</v>
      </c>
    </row>
    <row r="21" spans="1:6" x14ac:dyDescent="0.15">
      <c r="A21" s="25" t="s">
        <v>289</v>
      </c>
      <c r="B21" s="13" t="s">
        <v>79</v>
      </c>
      <c r="C21" s="8">
        <v>62</v>
      </c>
      <c r="D21" s="4">
        <v>100</v>
      </c>
      <c r="E21" s="5">
        <v>103</v>
      </c>
      <c r="F21" s="6">
        <v>203</v>
      </c>
    </row>
    <row r="22" spans="1:6" x14ac:dyDescent="0.15">
      <c r="A22" s="25" t="s">
        <v>290</v>
      </c>
      <c r="B22" s="13" t="s">
        <v>29</v>
      </c>
      <c r="C22" s="8">
        <v>44</v>
      </c>
      <c r="D22" s="4">
        <v>68</v>
      </c>
      <c r="E22" s="5">
        <v>66</v>
      </c>
      <c r="F22" s="6">
        <v>134</v>
      </c>
    </row>
    <row r="23" spans="1:6" x14ac:dyDescent="0.15">
      <c r="A23" s="25" t="s">
        <v>291</v>
      </c>
      <c r="B23" s="13" t="s">
        <v>80</v>
      </c>
      <c r="C23" s="8">
        <v>62</v>
      </c>
      <c r="D23" s="4">
        <v>86</v>
      </c>
      <c r="E23" s="5">
        <v>97</v>
      </c>
      <c r="F23" s="6">
        <v>183</v>
      </c>
    </row>
    <row r="24" spans="1:6" x14ac:dyDescent="0.15">
      <c r="A24" s="25" t="s">
        <v>292</v>
      </c>
      <c r="B24" s="13" t="s">
        <v>81</v>
      </c>
      <c r="C24" s="8">
        <v>75</v>
      </c>
      <c r="D24" s="4">
        <v>46</v>
      </c>
      <c r="E24" s="5">
        <v>92</v>
      </c>
      <c r="F24" s="6">
        <v>138</v>
      </c>
    </row>
    <row r="25" spans="1:6" x14ac:dyDescent="0.15">
      <c r="A25" s="25" t="s">
        <v>293</v>
      </c>
      <c r="B25" s="13" t="s">
        <v>82</v>
      </c>
      <c r="C25" s="8">
        <v>34</v>
      </c>
      <c r="D25" s="4">
        <v>46</v>
      </c>
      <c r="E25" s="5">
        <v>38</v>
      </c>
      <c r="F25" s="6">
        <v>84</v>
      </c>
    </row>
    <row r="26" spans="1:6" x14ac:dyDescent="0.15">
      <c r="A26" s="25" t="s">
        <v>294</v>
      </c>
      <c r="B26" s="13" t="s">
        <v>83</v>
      </c>
      <c r="C26" s="8">
        <v>39</v>
      </c>
      <c r="D26" s="4">
        <v>20</v>
      </c>
      <c r="E26" s="5">
        <v>45</v>
      </c>
      <c r="F26" s="6">
        <v>65</v>
      </c>
    </row>
    <row r="27" spans="1:6" x14ac:dyDescent="0.15">
      <c r="A27" s="25" t="s">
        <v>295</v>
      </c>
      <c r="B27" s="13" t="s">
        <v>84</v>
      </c>
      <c r="C27" s="8">
        <v>68</v>
      </c>
      <c r="D27" s="4">
        <v>46</v>
      </c>
      <c r="E27" s="5">
        <v>52</v>
      </c>
      <c r="F27" s="6">
        <v>98</v>
      </c>
    </row>
    <row r="28" spans="1:6" x14ac:dyDescent="0.15">
      <c r="A28" s="25" t="s">
        <v>296</v>
      </c>
      <c r="B28" s="13" t="s">
        <v>85</v>
      </c>
      <c r="C28" s="8">
        <v>43</v>
      </c>
      <c r="D28" s="4">
        <v>64</v>
      </c>
      <c r="E28" s="5">
        <v>70</v>
      </c>
      <c r="F28" s="6">
        <v>134</v>
      </c>
    </row>
    <row r="29" spans="1:6" x14ac:dyDescent="0.15">
      <c r="A29" s="25" t="s">
        <v>297</v>
      </c>
      <c r="B29" s="13" t="s">
        <v>86</v>
      </c>
      <c r="C29" s="8">
        <v>29</v>
      </c>
      <c r="D29" s="4">
        <v>46</v>
      </c>
      <c r="E29" s="5">
        <v>41</v>
      </c>
      <c r="F29" s="6">
        <v>87</v>
      </c>
    </row>
    <row r="30" spans="1:6" x14ac:dyDescent="0.15">
      <c r="A30" s="25" t="s">
        <v>299</v>
      </c>
      <c r="B30" s="13" t="s">
        <v>87</v>
      </c>
      <c r="C30" s="8">
        <v>150</v>
      </c>
      <c r="D30" s="4">
        <v>211</v>
      </c>
      <c r="E30" s="5">
        <v>230</v>
      </c>
      <c r="F30" s="6">
        <v>441</v>
      </c>
    </row>
    <row r="31" spans="1:6" x14ac:dyDescent="0.15">
      <c r="A31" s="25" t="s">
        <v>300</v>
      </c>
      <c r="B31" s="13" t="s">
        <v>88</v>
      </c>
      <c r="C31" s="8">
        <v>84</v>
      </c>
      <c r="D31" s="4">
        <v>121</v>
      </c>
      <c r="E31" s="5">
        <v>137</v>
      </c>
      <c r="F31" s="6">
        <v>258</v>
      </c>
    </row>
    <row r="32" spans="1:6" x14ac:dyDescent="0.15">
      <c r="A32" s="25" t="s">
        <v>413</v>
      </c>
      <c r="B32" s="13" t="s">
        <v>7</v>
      </c>
      <c r="C32" s="8">
        <v>233</v>
      </c>
      <c r="D32" s="4">
        <v>224</v>
      </c>
      <c r="E32" s="5">
        <v>247</v>
      </c>
      <c r="F32" s="6">
        <v>471</v>
      </c>
    </row>
    <row r="33" spans="1:6" x14ac:dyDescent="0.15">
      <c r="A33" s="25" t="s">
        <v>414</v>
      </c>
      <c r="B33" s="13" t="s">
        <v>8</v>
      </c>
      <c r="C33" s="8">
        <v>156</v>
      </c>
      <c r="D33" s="4">
        <v>164</v>
      </c>
      <c r="E33" s="5">
        <v>161</v>
      </c>
      <c r="F33" s="6">
        <v>325</v>
      </c>
    </row>
    <row r="34" spans="1:6" x14ac:dyDescent="0.15">
      <c r="A34" s="25" t="s">
        <v>301</v>
      </c>
      <c r="B34" s="13" t="s">
        <v>9</v>
      </c>
      <c r="C34" s="8">
        <v>95</v>
      </c>
      <c r="D34" s="4">
        <v>107</v>
      </c>
      <c r="E34" s="5">
        <v>114</v>
      </c>
      <c r="F34" s="6">
        <v>221</v>
      </c>
    </row>
    <row r="35" spans="1:6" x14ac:dyDescent="0.15">
      <c r="A35" s="25" t="s">
        <v>302</v>
      </c>
      <c r="B35" s="13" t="s">
        <v>10</v>
      </c>
      <c r="C35" s="8">
        <v>60</v>
      </c>
      <c r="D35" s="4">
        <v>94</v>
      </c>
      <c r="E35" s="5">
        <v>111</v>
      </c>
      <c r="F35" s="6">
        <v>205</v>
      </c>
    </row>
    <row r="36" spans="1:6" x14ac:dyDescent="0.15">
      <c r="A36" s="25" t="s">
        <v>303</v>
      </c>
      <c r="B36" s="13" t="s">
        <v>11</v>
      </c>
      <c r="C36" s="8">
        <v>84</v>
      </c>
      <c r="D36" s="4">
        <v>112</v>
      </c>
      <c r="E36" s="5">
        <v>103</v>
      </c>
      <c r="F36" s="6">
        <v>215</v>
      </c>
    </row>
    <row r="37" spans="1:6" x14ac:dyDescent="0.15">
      <c r="A37" s="25" t="s">
        <v>304</v>
      </c>
      <c r="B37" s="13" t="s">
        <v>12</v>
      </c>
      <c r="C37" s="8">
        <v>47</v>
      </c>
      <c r="D37" s="4">
        <v>60</v>
      </c>
      <c r="E37" s="5">
        <v>66</v>
      </c>
      <c r="F37" s="6">
        <v>126</v>
      </c>
    </row>
    <row r="38" spans="1:6" x14ac:dyDescent="0.15">
      <c r="A38" s="25" t="s">
        <v>415</v>
      </c>
      <c r="B38" s="13" t="s">
        <v>13</v>
      </c>
      <c r="C38" s="8">
        <v>54</v>
      </c>
      <c r="D38" s="4">
        <v>59</v>
      </c>
      <c r="E38" s="5">
        <v>60</v>
      </c>
      <c r="F38" s="6">
        <v>119</v>
      </c>
    </row>
    <row r="39" spans="1:6" x14ac:dyDescent="0.15">
      <c r="A39" s="25" t="s">
        <v>305</v>
      </c>
      <c r="B39" s="13" t="s">
        <v>14</v>
      </c>
      <c r="C39" s="8">
        <v>37</v>
      </c>
      <c r="D39" s="4">
        <v>47</v>
      </c>
      <c r="E39" s="5">
        <v>49</v>
      </c>
      <c r="F39" s="6">
        <v>96</v>
      </c>
    </row>
    <row r="40" spans="1:6" x14ac:dyDescent="0.15">
      <c r="A40" s="25" t="s">
        <v>307</v>
      </c>
      <c r="B40" s="13" t="s">
        <v>15</v>
      </c>
      <c r="C40" s="8">
        <v>88</v>
      </c>
      <c r="D40" s="4">
        <v>11</v>
      </c>
      <c r="E40" s="5">
        <v>77</v>
      </c>
      <c r="F40" s="6">
        <v>88</v>
      </c>
    </row>
    <row r="41" spans="1:6" x14ac:dyDescent="0.15">
      <c r="A41" s="25" t="s">
        <v>309</v>
      </c>
      <c r="B41" s="13" t="s">
        <v>16</v>
      </c>
      <c r="C41" s="8">
        <v>53</v>
      </c>
      <c r="D41" s="4">
        <v>70</v>
      </c>
      <c r="E41" s="5">
        <v>75</v>
      </c>
      <c r="F41" s="6">
        <v>145</v>
      </c>
    </row>
    <row r="42" spans="1:6" x14ac:dyDescent="0.15">
      <c r="A42" s="25" t="s">
        <v>310</v>
      </c>
      <c r="B42" s="13" t="s">
        <v>61</v>
      </c>
      <c r="C42" s="8">
        <v>58</v>
      </c>
      <c r="D42" s="4">
        <v>67</v>
      </c>
      <c r="E42" s="5">
        <v>83</v>
      </c>
      <c r="F42" s="6">
        <v>150</v>
      </c>
    </row>
    <row r="43" spans="1:6" x14ac:dyDescent="0.15">
      <c r="A43" s="25" t="s">
        <v>312</v>
      </c>
      <c r="B43" s="13" t="s">
        <v>17</v>
      </c>
      <c r="C43" s="8">
        <v>85</v>
      </c>
      <c r="D43" s="4">
        <v>122</v>
      </c>
      <c r="E43" s="5">
        <v>123</v>
      </c>
      <c r="F43" s="6">
        <v>245</v>
      </c>
    </row>
    <row r="44" spans="1:6" x14ac:dyDescent="0.15">
      <c r="A44" s="25" t="s">
        <v>313</v>
      </c>
      <c r="B44" s="13" t="s">
        <v>18</v>
      </c>
      <c r="C44" s="8">
        <v>37</v>
      </c>
      <c r="D44" s="4">
        <v>43</v>
      </c>
      <c r="E44" s="5">
        <v>44</v>
      </c>
      <c r="F44" s="6">
        <v>87</v>
      </c>
    </row>
    <row r="45" spans="1:6" x14ac:dyDescent="0.15">
      <c r="A45" s="25" t="s">
        <v>314</v>
      </c>
      <c r="B45" s="13" t="s">
        <v>19</v>
      </c>
      <c r="C45" s="8">
        <v>54</v>
      </c>
      <c r="D45" s="4">
        <v>71</v>
      </c>
      <c r="E45" s="5">
        <v>77</v>
      </c>
      <c r="F45" s="6">
        <v>148</v>
      </c>
    </row>
    <row r="46" spans="1:6" x14ac:dyDescent="0.15">
      <c r="A46" s="25" t="s">
        <v>315</v>
      </c>
      <c r="B46" s="13" t="s">
        <v>20</v>
      </c>
      <c r="C46" s="8">
        <v>33</v>
      </c>
      <c r="D46" s="4">
        <v>39</v>
      </c>
      <c r="E46" s="5">
        <v>46</v>
      </c>
      <c r="F46" s="6">
        <v>85</v>
      </c>
    </row>
    <row r="47" spans="1:6" x14ac:dyDescent="0.15">
      <c r="A47" s="25" t="s">
        <v>316</v>
      </c>
      <c r="B47" s="13" t="s">
        <v>21</v>
      </c>
      <c r="C47" s="8">
        <v>62</v>
      </c>
      <c r="D47" s="4">
        <v>90</v>
      </c>
      <c r="E47" s="5">
        <v>93</v>
      </c>
      <c r="F47" s="6">
        <v>183</v>
      </c>
    </row>
    <row r="48" spans="1:6" x14ac:dyDescent="0.15">
      <c r="A48" s="25" t="s">
        <v>317</v>
      </c>
      <c r="B48" s="13" t="s">
        <v>89</v>
      </c>
      <c r="C48" s="8">
        <v>62</v>
      </c>
      <c r="D48" s="4">
        <v>46</v>
      </c>
      <c r="E48" s="5">
        <v>80</v>
      </c>
      <c r="F48" s="6">
        <v>126</v>
      </c>
    </row>
    <row r="49" spans="1:6" x14ac:dyDescent="0.15">
      <c r="A49" s="25" t="s">
        <v>318</v>
      </c>
      <c r="B49" s="13" t="s">
        <v>22</v>
      </c>
      <c r="C49" s="8">
        <v>67</v>
      </c>
      <c r="D49" s="4">
        <v>70</v>
      </c>
      <c r="E49" s="5">
        <v>96</v>
      </c>
      <c r="F49" s="6">
        <v>166</v>
      </c>
    </row>
    <row r="50" spans="1:6" x14ac:dyDescent="0.15">
      <c r="A50" s="25" t="s">
        <v>319</v>
      </c>
      <c r="B50" s="13" t="s">
        <v>90</v>
      </c>
      <c r="C50" s="8">
        <v>56</v>
      </c>
      <c r="D50" s="4">
        <v>79</v>
      </c>
      <c r="E50" s="5">
        <v>57</v>
      </c>
      <c r="F50" s="6">
        <v>136</v>
      </c>
    </row>
    <row r="51" spans="1:6" x14ac:dyDescent="0.15">
      <c r="A51" s="25" t="s">
        <v>320</v>
      </c>
      <c r="B51" s="13" t="s">
        <v>23</v>
      </c>
      <c r="C51" s="8">
        <v>67</v>
      </c>
      <c r="D51" s="4">
        <v>62</v>
      </c>
      <c r="E51" s="5">
        <v>14</v>
      </c>
      <c r="F51" s="6">
        <v>76</v>
      </c>
    </row>
    <row r="52" spans="1:6" x14ac:dyDescent="0.15">
      <c r="A52" s="25" t="s">
        <v>322</v>
      </c>
      <c r="B52" s="13" t="s">
        <v>24</v>
      </c>
      <c r="C52" s="8">
        <v>80</v>
      </c>
      <c r="D52" s="4">
        <v>120</v>
      </c>
      <c r="E52" s="5">
        <v>114</v>
      </c>
      <c r="F52" s="6">
        <v>234</v>
      </c>
    </row>
    <row r="53" spans="1:6" x14ac:dyDescent="0.15">
      <c r="A53" s="25" t="s">
        <v>323</v>
      </c>
      <c r="B53" s="13" t="s">
        <v>25</v>
      </c>
      <c r="C53" s="8">
        <v>87</v>
      </c>
      <c r="D53" s="4">
        <v>110</v>
      </c>
      <c r="E53" s="5">
        <v>134</v>
      </c>
      <c r="F53" s="6">
        <v>244</v>
      </c>
    </row>
    <row r="54" spans="1:6" x14ac:dyDescent="0.15">
      <c r="A54" s="25" t="s">
        <v>324</v>
      </c>
      <c r="B54" s="13" t="s">
        <v>26</v>
      </c>
      <c r="C54" s="8">
        <v>44</v>
      </c>
      <c r="D54" s="4">
        <v>52</v>
      </c>
      <c r="E54" s="5">
        <v>57</v>
      </c>
      <c r="F54" s="6">
        <v>109</v>
      </c>
    </row>
    <row r="55" spans="1:6" x14ac:dyDescent="0.15">
      <c r="A55" s="25" t="s">
        <v>325</v>
      </c>
      <c r="B55" s="13" t="s">
        <v>27</v>
      </c>
      <c r="C55" s="8">
        <v>76</v>
      </c>
      <c r="D55" s="4">
        <v>113</v>
      </c>
      <c r="E55" s="5">
        <v>114</v>
      </c>
      <c r="F55" s="6">
        <v>227</v>
      </c>
    </row>
    <row r="56" spans="1:6" x14ac:dyDescent="0.15">
      <c r="A56" s="25" t="s">
        <v>326</v>
      </c>
      <c r="B56" s="13" t="s">
        <v>28</v>
      </c>
      <c r="C56" s="8">
        <v>45</v>
      </c>
      <c r="D56" s="4">
        <v>46</v>
      </c>
      <c r="E56" s="5">
        <v>61</v>
      </c>
      <c r="F56" s="6">
        <v>107</v>
      </c>
    </row>
    <row r="57" spans="1:6" x14ac:dyDescent="0.15">
      <c r="A57" s="25" t="s">
        <v>327</v>
      </c>
      <c r="B57" s="13" t="s">
        <v>29</v>
      </c>
      <c r="C57" s="8">
        <v>19</v>
      </c>
      <c r="D57" s="4">
        <v>19</v>
      </c>
      <c r="E57" s="5">
        <v>21</v>
      </c>
      <c r="F57" s="6">
        <v>40</v>
      </c>
    </row>
    <row r="58" spans="1:6" x14ac:dyDescent="0.15">
      <c r="A58" s="25" t="s">
        <v>328</v>
      </c>
      <c r="B58" s="13" t="s">
        <v>30</v>
      </c>
      <c r="C58" s="8">
        <v>13</v>
      </c>
      <c r="D58" s="4">
        <v>11</v>
      </c>
      <c r="E58" s="5">
        <v>19</v>
      </c>
      <c r="F58" s="6">
        <v>30</v>
      </c>
    </row>
    <row r="59" spans="1:6" x14ac:dyDescent="0.15">
      <c r="A59" s="25" t="s">
        <v>329</v>
      </c>
      <c r="B59" s="13" t="s">
        <v>31</v>
      </c>
      <c r="C59" s="8">
        <v>107</v>
      </c>
      <c r="D59" s="4">
        <v>132</v>
      </c>
      <c r="E59" s="5">
        <v>160</v>
      </c>
      <c r="F59" s="6">
        <v>292</v>
      </c>
    </row>
    <row r="60" spans="1:6" x14ac:dyDescent="0.15">
      <c r="A60" s="25" t="s">
        <v>330</v>
      </c>
      <c r="B60" s="13" t="s">
        <v>32</v>
      </c>
      <c r="C60" s="8">
        <v>66</v>
      </c>
      <c r="D60" s="4">
        <v>88</v>
      </c>
      <c r="E60" s="5">
        <v>106</v>
      </c>
      <c r="F60" s="6">
        <v>194</v>
      </c>
    </row>
    <row r="61" spans="1:6" x14ac:dyDescent="0.15">
      <c r="A61" s="25" t="s">
        <v>331</v>
      </c>
      <c r="B61" s="13" t="s">
        <v>33</v>
      </c>
      <c r="C61" s="8">
        <v>37</v>
      </c>
      <c r="D61" s="4">
        <v>41</v>
      </c>
      <c r="E61" s="5">
        <v>58</v>
      </c>
      <c r="F61" s="6">
        <v>99</v>
      </c>
    </row>
    <row r="62" spans="1:6" x14ac:dyDescent="0.15">
      <c r="A62" s="25" t="s">
        <v>332</v>
      </c>
      <c r="B62" s="13" t="s">
        <v>34</v>
      </c>
      <c r="C62" s="8">
        <v>48</v>
      </c>
      <c r="D62" s="4">
        <v>68</v>
      </c>
      <c r="E62" s="5">
        <v>66</v>
      </c>
      <c r="F62" s="6">
        <v>134</v>
      </c>
    </row>
    <row r="63" spans="1:6" x14ac:dyDescent="0.15">
      <c r="A63" s="25" t="s">
        <v>333</v>
      </c>
      <c r="B63" s="13" t="s">
        <v>35</v>
      </c>
      <c r="C63" s="8">
        <v>44</v>
      </c>
      <c r="D63" s="4">
        <v>45</v>
      </c>
      <c r="E63" s="5">
        <v>51</v>
      </c>
      <c r="F63" s="6">
        <v>96</v>
      </c>
    </row>
    <row r="64" spans="1:6" x14ac:dyDescent="0.15">
      <c r="A64" s="25" t="s">
        <v>334</v>
      </c>
      <c r="B64" s="13" t="s">
        <v>36</v>
      </c>
      <c r="C64" s="8">
        <v>46</v>
      </c>
      <c r="D64" s="4">
        <v>49</v>
      </c>
      <c r="E64" s="5">
        <v>62</v>
      </c>
      <c r="F64" s="6">
        <v>111</v>
      </c>
    </row>
    <row r="65" spans="1:6" x14ac:dyDescent="0.15">
      <c r="A65" s="25" t="s">
        <v>335</v>
      </c>
      <c r="B65" s="13" t="s">
        <v>37</v>
      </c>
      <c r="C65" s="8">
        <v>44</v>
      </c>
      <c r="D65" s="4">
        <v>57</v>
      </c>
      <c r="E65" s="5">
        <v>54</v>
      </c>
      <c r="F65" s="6">
        <v>111</v>
      </c>
    </row>
    <row r="66" spans="1:6" x14ac:dyDescent="0.15">
      <c r="A66" s="25" t="s">
        <v>336</v>
      </c>
      <c r="B66" s="13" t="s">
        <v>38</v>
      </c>
      <c r="C66" s="8">
        <v>56</v>
      </c>
      <c r="D66" s="4">
        <v>65</v>
      </c>
      <c r="E66" s="5">
        <v>66</v>
      </c>
      <c r="F66" s="6">
        <v>131</v>
      </c>
    </row>
    <row r="67" spans="1:6" x14ac:dyDescent="0.15">
      <c r="A67" s="25" t="s">
        <v>337</v>
      </c>
      <c r="B67" s="13" t="s">
        <v>39</v>
      </c>
      <c r="C67" s="8">
        <v>84</v>
      </c>
      <c r="D67" s="4">
        <v>122</v>
      </c>
      <c r="E67" s="5">
        <v>124</v>
      </c>
      <c r="F67" s="6">
        <v>246</v>
      </c>
    </row>
    <row r="68" spans="1:6" x14ac:dyDescent="0.15">
      <c r="A68" s="25" t="s">
        <v>338</v>
      </c>
      <c r="B68" s="13" t="s">
        <v>40</v>
      </c>
      <c r="C68" s="8">
        <v>67</v>
      </c>
      <c r="D68" s="4">
        <v>77</v>
      </c>
      <c r="E68" s="5">
        <v>91</v>
      </c>
      <c r="F68" s="6">
        <v>168</v>
      </c>
    </row>
    <row r="69" spans="1:6" x14ac:dyDescent="0.15">
      <c r="A69" s="25" t="s">
        <v>339</v>
      </c>
      <c r="B69" s="13" t="s">
        <v>41</v>
      </c>
      <c r="C69" s="8">
        <v>28</v>
      </c>
      <c r="D69" s="4">
        <v>33</v>
      </c>
      <c r="E69" s="5">
        <v>37</v>
      </c>
      <c r="F69" s="6">
        <v>70</v>
      </c>
    </row>
    <row r="70" spans="1:6" x14ac:dyDescent="0.15">
      <c r="A70" s="25" t="s">
        <v>340</v>
      </c>
      <c r="B70" s="13" t="s">
        <v>42</v>
      </c>
      <c r="C70" s="8">
        <v>39</v>
      </c>
      <c r="D70" s="4">
        <v>52</v>
      </c>
      <c r="E70" s="5">
        <v>56</v>
      </c>
      <c r="F70" s="6">
        <v>108</v>
      </c>
    </row>
    <row r="71" spans="1:6" x14ac:dyDescent="0.15">
      <c r="A71" s="25" t="s">
        <v>341</v>
      </c>
      <c r="B71" s="13" t="s">
        <v>43</v>
      </c>
      <c r="C71" s="8">
        <v>49</v>
      </c>
      <c r="D71" s="4">
        <v>58</v>
      </c>
      <c r="E71" s="5">
        <v>71</v>
      </c>
      <c r="F71" s="6">
        <v>129</v>
      </c>
    </row>
    <row r="72" spans="1:6" x14ac:dyDescent="0.15">
      <c r="A72" s="25" t="s">
        <v>342</v>
      </c>
      <c r="B72" s="13" t="s">
        <v>44</v>
      </c>
      <c r="C72" s="8">
        <v>41</v>
      </c>
      <c r="D72" s="4">
        <v>64</v>
      </c>
      <c r="E72" s="5">
        <v>74</v>
      </c>
      <c r="F72" s="6">
        <v>138</v>
      </c>
    </row>
    <row r="73" spans="1:6" x14ac:dyDescent="0.15">
      <c r="A73" s="25" t="s">
        <v>344</v>
      </c>
      <c r="B73" s="13" t="s">
        <v>45</v>
      </c>
      <c r="C73" s="8">
        <v>154</v>
      </c>
      <c r="D73" s="4">
        <v>167</v>
      </c>
      <c r="E73" s="5">
        <v>102</v>
      </c>
      <c r="F73" s="6">
        <v>269</v>
      </c>
    </row>
    <row r="74" spans="1:6" x14ac:dyDescent="0.15">
      <c r="A74" s="25" t="s">
        <v>346</v>
      </c>
      <c r="B74" s="13" t="s">
        <v>46</v>
      </c>
      <c r="C74" s="8">
        <v>21</v>
      </c>
      <c r="D74" s="4">
        <v>23</v>
      </c>
      <c r="E74" s="5">
        <v>31</v>
      </c>
      <c r="F74" s="6">
        <v>54</v>
      </c>
    </row>
    <row r="75" spans="1:6" x14ac:dyDescent="0.15">
      <c r="A75" s="25" t="s">
        <v>348</v>
      </c>
      <c r="B75" s="13" t="s">
        <v>47</v>
      </c>
      <c r="C75" s="8">
        <v>42</v>
      </c>
      <c r="D75" s="4">
        <v>69</v>
      </c>
      <c r="E75" s="5">
        <v>56</v>
      </c>
      <c r="F75" s="6">
        <v>125</v>
      </c>
    </row>
    <row r="76" spans="1:6" x14ac:dyDescent="0.15">
      <c r="A76" s="25" t="s">
        <v>349</v>
      </c>
      <c r="B76" s="13" t="s">
        <v>48</v>
      </c>
      <c r="C76" s="8">
        <v>97</v>
      </c>
      <c r="D76" s="4">
        <v>126</v>
      </c>
      <c r="E76" s="5">
        <v>124</v>
      </c>
      <c r="F76" s="6">
        <v>250</v>
      </c>
    </row>
    <row r="77" spans="1:6" x14ac:dyDescent="0.15">
      <c r="A77" s="25" t="s">
        <v>350</v>
      </c>
      <c r="B77" s="13" t="s">
        <v>49</v>
      </c>
      <c r="C77" s="8">
        <v>62</v>
      </c>
      <c r="D77" s="4">
        <v>77</v>
      </c>
      <c r="E77" s="5">
        <v>78</v>
      </c>
      <c r="F77" s="6">
        <v>155</v>
      </c>
    </row>
    <row r="78" spans="1:6" x14ac:dyDescent="0.15">
      <c r="A78" s="25" t="s">
        <v>351</v>
      </c>
      <c r="B78" s="13" t="s">
        <v>50</v>
      </c>
      <c r="C78" s="8">
        <v>38</v>
      </c>
      <c r="D78" s="4">
        <v>51</v>
      </c>
      <c r="E78" s="5">
        <v>50</v>
      </c>
      <c r="F78" s="6">
        <v>101</v>
      </c>
    </row>
    <row r="79" spans="1:6" x14ac:dyDescent="0.15">
      <c r="A79" s="25" t="s">
        <v>352</v>
      </c>
      <c r="B79" s="13" t="s">
        <v>51</v>
      </c>
      <c r="C79" s="8">
        <v>46</v>
      </c>
      <c r="D79" s="4">
        <v>63</v>
      </c>
      <c r="E79" s="5">
        <v>59</v>
      </c>
      <c r="F79" s="6">
        <v>122</v>
      </c>
    </row>
    <row r="80" spans="1:6" x14ac:dyDescent="0.15">
      <c r="A80" s="25" t="s">
        <v>353</v>
      </c>
      <c r="B80" s="13" t="s">
        <v>91</v>
      </c>
      <c r="C80" s="8">
        <v>50</v>
      </c>
      <c r="D80" s="4">
        <v>64</v>
      </c>
      <c r="E80" s="5">
        <v>75</v>
      </c>
      <c r="F80" s="6">
        <v>139</v>
      </c>
    </row>
    <row r="81" spans="1:6" x14ac:dyDescent="0.15">
      <c r="A81" s="25" t="s">
        <v>354</v>
      </c>
      <c r="B81" s="13" t="s">
        <v>92</v>
      </c>
      <c r="C81" s="8">
        <v>49</v>
      </c>
      <c r="D81" s="4">
        <v>65</v>
      </c>
      <c r="E81" s="5">
        <v>65</v>
      </c>
      <c r="F81" s="6">
        <v>130</v>
      </c>
    </row>
    <row r="82" spans="1:6" x14ac:dyDescent="0.15">
      <c r="A82" s="25" t="s">
        <v>355</v>
      </c>
      <c r="B82" s="13" t="s">
        <v>93</v>
      </c>
      <c r="C82" s="8">
        <v>46</v>
      </c>
      <c r="D82" s="4">
        <v>62</v>
      </c>
      <c r="E82" s="5">
        <v>61</v>
      </c>
      <c r="F82" s="6">
        <v>123</v>
      </c>
    </row>
    <row r="83" spans="1:6" x14ac:dyDescent="0.15">
      <c r="A83" s="25" t="s">
        <v>356</v>
      </c>
      <c r="B83" s="13" t="s">
        <v>94</v>
      </c>
      <c r="C83" s="8">
        <v>43</v>
      </c>
      <c r="D83" s="4">
        <v>68</v>
      </c>
      <c r="E83" s="5">
        <v>74</v>
      </c>
      <c r="F83" s="6">
        <v>142</v>
      </c>
    </row>
    <row r="84" spans="1:6" x14ac:dyDescent="0.15">
      <c r="A84" s="25" t="s">
        <v>357</v>
      </c>
      <c r="B84" s="13" t="s">
        <v>95</v>
      </c>
      <c r="C84" s="8">
        <v>50</v>
      </c>
      <c r="D84" s="4">
        <v>72</v>
      </c>
      <c r="E84" s="5">
        <v>71</v>
      </c>
      <c r="F84" s="6">
        <v>143</v>
      </c>
    </row>
    <row r="85" spans="1:6" x14ac:dyDescent="0.15">
      <c r="A85" s="25" t="s">
        <v>358</v>
      </c>
      <c r="B85" s="13" t="s">
        <v>96</v>
      </c>
      <c r="C85" s="8">
        <v>25</v>
      </c>
      <c r="D85" s="4">
        <v>32</v>
      </c>
      <c r="E85" s="5">
        <v>34</v>
      </c>
      <c r="F85" s="6">
        <v>66</v>
      </c>
    </row>
    <row r="86" spans="1:6" x14ac:dyDescent="0.15">
      <c r="A86" s="25" t="s">
        <v>359</v>
      </c>
      <c r="B86" s="13" t="s">
        <v>97</v>
      </c>
      <c r="C86" s="8">
        <v>48</v>
      </c>
      <c r="D86" s="4">
        <v>54</v>
      </c>
      <c r="E86" s="5">
        <v>69</v>
      </c>
      <c r="F86" s="6">
        <v>123</v>
      </c>
    </row>
    <row r="87" spans="1:6" x14ac:dyDescent="0.15">
      <c r="A87" s="25" t="s">
        <v>360</v>
      </c>
      <c r="B87" s="13" t="s">
        <v>98</v>
      </c>
      <c r="C87" s="8">
        <v>68</v>
      </c>
      <c r="D87" s="4">
        <v>94</v>
      </c>
      <c r="E87" s="5">
        <v>90</v>
      </c>
      <c r="F87" s="6">
        <v>184</v>
      </c>
    </row>
    <row r="88" spans="1:6" x14ac:dyDescent="0.15">
      <c r="A88" s="25" t="s">
        <v>361</v>
      </c>
      <c r="B88" s="13" t="s">
        <v>99</v>
      </c>
      <c r="C88" s="8">
        <v>27</v>
      </c>
      <c r="D88" s="4">
        <v>34</v>
      </c>
      <c r="E88" s="5">
        <v>37</v>
      </c>
      <c r="F88" s="6">
        <v>71</v>
      </c>
    </row>
    <row r="89" spans="1:6" x14ac:dyDescent="0.15">
      <c r="A89" s="25" t="s">
        <v>362</v>
      </c>
      <c r="B89" s="13" t="s">
        <v>52</v>
      </c>
      <c r="C89" s="8">
        <v>38</v>
      </c>
      <c r="D89" s="4">
        <v>58</v>
      </c>
      <c r="E89" s="5">
        <v>63</v>
      </c>
      <c r="F89" s="6">
        <v>121</v>
      </c>
    </row>
    <row r="90" spans="1:6" x14ac:dyDescent="0.15">
      <c r="A90" s="25" t="s">
        <v>363</v>
      </c>
      <c r="B90" s="13" t="s">
        <v>53</v>
      </c>
      <c r="C90" s="8">
        <v>64</v>
      </c>
      <c r="D90" s="4">
        <v>79</v>
      </c>
      <c r="E90" s="5">
        <v>86</v>
      </c>
      <c r="F90" s="6">
        <v>165</v>
      </c>
    </row>
    <row r="91" spans="1:6" x14ac:dyDescent="0.15">
      <c r="A91" s="25" t="s">
        <v>364</v>
      </c>
      <c r="B91" s="13" t="s">
        <v>16</v>
      </c>
      <c r="C91" s="8">
        <v>64</v>
      </c>
      <c r="D91" s="4">
        <v>99</v>
      </c>
      <c r="E91" s="5">
        <v>79</v>
      </c>
      <c r="F91" s="6">
        <v>178</v>
      </c>
    </row>
    <row r="92" spans="1:6" x14ac:dyDescent="0.15">
      <c r="A92" s="25" t="s">
        <v>365</v>
      </c>
      <c r="B92" s="13" t="s">
        <v>54</v>
      </c>
      <c r="C92" s="8">
        <v>35</v>
      </c>
      <c r="D92" s="4">
        <v>62</v>
      </c>
      <c r="E92" s="5">
        <v>59</v>
      </c>
      <c r="F92" s="6">
        <v>121</v>
      </c>
    </row>
    <row r="93" spans="1:6" x14ac:dyDescent="0.15">
      <c r="A93" s="25" t="s">
        <v>366</v>
      </c>
      <c r="B93" s="13" t="s">
        <v>55</v>
      </c>
      <c r="C93" s="8">
        <v>91</v>
      </c>
      <c r="D93" s="4">
        <v>121</v>
      </c>
      <c r="E93" s="5">
        <v>127</v>
      </c>
      <c r="F93" s="6">
        <v>248</v>
      </c>
    </row>
    <row r="94" spans="1:6" x14ac:dyDescent="0.15">
      <c r="A94" s="25" t="s">
        <v>367</v>
      </c>
      <c r="B94" s="13" t="s">
        <v>56</v>
      </c>
      <c r="C94" s="8">
        <v>110</v>
      </c>
      <c r="D94" s="4">
        <v>167</v>
      </c>
      <c r="E94" s="5">
        <v>159</v>
      </c>
      <c r="F94" s="6">
        <v>326</v>
      </c>
    </row>
    <row r="95" spans="1:6" x14ac:dyDescent="0.15">
      <c r="A95" s="25" t="s">
        <v>368</v>
      </c>
      <c r="B95" s="13" t="s">
        <v>57</v>
      </c>
      <c r="C95" s="8">
        <v>65</v>
      </c>
      <c r="D95" s="4">
        <v>81</v>
      </c>
      <c r="E95" s="5">
        <v>94</v>
      </c>
      <c r="F95" s="6">
        <v>175</v>
      </c>
    </row>
    <row r="96" spans="1:6" x14ac:dyDescent="0.15">
      <c r="A96" s="25" t="s">
        <v>369</v>
      </c>
      <c r="B96" s="13" t="s">
        <v>58</v>
      </c>
      <c r="C96" s="8">
        <v>72</v>
      </c>
      <c r="D96" s="4">
        <v>102</v>
      </c>
      <c r="E96" s="5">
        <v>107</v>
      </c>
      <c r="F96" s="6">
        <v>209</v>
      </c>
    </row>
    <row r="97" spans="1:6" x14ac:dyDescent="0.15">
      <c r="A97" s="25" t="s">
        <v>370</v>
      </c>
      <c r="B97" s="13" t="s">
        <v>59</v>
      </c>
      <c r="C97" s="8">
        <v>83</v>
      </c>
      <c r="D97" s="4">
        <v>50</v>
      </c>
      <c r="E97" s="5">
        <v>33</v>
      </c>
      <c r="F97" s="6">
        <v>83</v>
      </c>
    </row>
    <row r="98" spans="1:6" x14ac:dyDescent="0.15">
      <c r="A98" s="25" t="s">
        <v>371</v>
      </c>
      <c r="B98" s="13" t="s">
        <v>100</v>
      </c>
      <c r="C98" s="8">
        <v>34</v>
      </c>
      <c r="D98" s="4">
        <v>53</v>
      </c>
      <c r="E98" s="5">
        <v>48</v>
      </c>
      <c r="F98" s="6">
        <v>101</v>
      </c>
    </row>
    <row r="99" spans="1:6" x14ac:dyDescent="0.15">
      <c r="A99" s="25" t="s">
        <v>372</v>
      </c>
      <c r="B99" s="13" t="s">
        <v>101</v>
      </c>
      <c r="C99" s="8">
        <v>39</v>
      </c>
      <c r="D99" s="4">
        <v>44</v>
      </c>
      <c r="E99" s="5">
        <v>51</v>
      </c>
      <c r="F99" s="6">
        <v>95</v>
      </c>
    </row>
    <row r="100" spans="1:6" x14ac:dyDescent="0.15">
      <c r="A100" s="25" t="s">
        <v>373</v>
      </c>
      <c r="B100" s="13" t="s">
        <v>102</v>
      </c>
      <c r="C100" s="8">
        <v>35</v>
      </c>
      <c r="D100" s="4">
        <v>36</v>
      </c>
      <c r="E100" s="5">
        <v>32</v>
      </c>
      <c r="F100" s="6">
        <v>68</v>
      </c>
    </row>
    <row r="101" spans="1:6" x14ac:dyDescent="0.15">
      <c r="A101" s="25" t="s">
        <v>374</v>
      </c>
      <c r="B101" s="13" t="s">
        <v>103</v>
      </c>
      <c r="C101" s="8">
        <v>160</v>
      </c>
      <c r="D101" s="4">
        <v>218</v>
      </c>
      <c r="E101" s="5">
        <v>208</v>
      </c>
      <c r="F101" s="6">
        <v>426</v>
      </c>
    </row>
    <row r="102" spans="1:6" x14ac:dyDescent="0.15">
      <c r="A102" s="25" t="s">
        <v>375</v>
      </c>
      <c r="B102" s="13" t="s">
        <v>104</v>
      </c>
      <c r="C102" s="8">
        <v>34</v>
      </c>
      <c r="D102" s="4">
        <v>35</v>
      </c>
      <c r="E102" s="5">
        <v>57</v>
      </c>
      <c r="F102" s="6">
        <v>92</v>
      </c>
    </row>
    <row r="103" spans="1:6" x14ac:dyDescent="0.15">
      <c r="A103" s="25" t="s">
        <v>376</v>
      </c>
      <c r="B103" s="13" t="s">
        <v>105</v>
      </c>
      <c r="C103" s="8">
        <v>170</v>
      </c>
      <c r="D103" s="4">
        <v>227</v>
      </c>
      <c r="E103" s="5">
        <v>201</v>
      </c>
      <c r="F103" s="6">
        <v>428</v>
      </c>
    </row>
    <row r="104" spans="1:6" x14ac:dyDescent="0.15">
      <c r="A104" s="25" t="s">
        <v>377</v>
      </c>
      <c r="B104" s="13" t="s">
        <v>106</v>
      </c>
      <c r="C104" s="8">
        <v>74</v>
      </c>
      <c r="D104" s="4">
        <v>91</v>
      </c>
      <c r="E104" s="5">
        <v>101</v>
      </c>
      <c r="F104" s="6">
        <v>192</v>
      </c>
    </row>
    <row r="105" spans="1:6" x14ac:dyDescent="0.15">
      <c r="A105" s="25" t="s">
        <v>378</v>
      </c>
      <c r="B105" s="13" t="s">
        <v>107</v>
      </c>
      <c r="C105" s="8">
        <v>60</v>
      </c>
      <c r="D105" s="4">
        <v>70</v>
      </c>
      <c r="E105" s="5">
        <v>85</v>
      </c>
      <c r="F105" s="6">
        <v>155</v>
      </c>
    </row>
    <row r="106" spans="1:6" x14ac:dyDescent="0.15">
      <c r="A106" s="25" t="s">
        <v>379</v>
      </c>
      <c r="B106" s="13" t="s">
        <v>108</v>
      </c>
      <c r="C106" s="8">
        <v>29</v>
      </c>
      <c r="D106" s="4">
        <v>44</v>
      </c>
      <c r="E106" s="5">
        <v>46</v>
      </c>
      <c r="F106" s="6">
        <v>90</v>
      </c>
    </row>
    <row r="107" spans="1:6" x14ac:dyDescent="0.15">
      <c r="A107" s="25" t="s">
        <v>381</v>
      </c>
      <c r="B107" s="13" t="s">
        <v>109</v>
      </c>
      <c r="C107" s="8">
        <v>55</v>
      </c>
      <c r="D107" s="4">
        <v>83</v>
      </c>
      <c r="E107" s="5">
        <v>79</v>
      </c>
      <c r="F107" s="6">
        <v>162</v>
      </c>
    </row>
    <row r="108" spans="1:6" x14ac:dyDescent="0.15">
      <c r="A108" s="25" t="s">
        <v>383</v>
      </c>
      <c r="B108" s="13" t="s">
        <v>110</v>
      </c>
      <c r="C108" s="8" t="s">
        <v>434</v>
      </c>
      <c r="D108" s="4" t="s">
        <v>434</v>
      </c>
      <c r="E108" s="5" t="s">
        <v>434</v>
      </c>
      <c r="F108" s="6" t="s">
        <v>434</v>
      </c>
    </row>
    <row r="109" spans="1:6" x14ac:dyDescent="0.15">
      <c r="A109" s="25" t="s">
        <v>384</v>
      </c>
      <c r="B109" s="13" t="s">
        <v>433</v>
      </c>
      <c r="C109" s="8">
        <v>58</v>
      </c>
      <c r="D109" s="4">
        <v>63</v>
      </c>
      <c r="E109" s="5">
        <v>64</v>
      </c>
      <c r="F109" s="6">
        <v>127</v>
      </c>
    </row>
    <row r="110" spans="1:6" x14ac:dyDescent="0.15">
      <c r="A110" s="25" t="s">
        <v>385</v>
      </c>
      <c r="B110" s="13" t="s">
        <v>111</v>
      </c>
      <c r="C110" s="8">
        <v>102</v>
      </c>
      <c r="D110" s="4">
        <v>124</v>
      </c>
      <c r="E110" s="5">
        <v>146</v>
      </c>
      <c r="F110" s="6">
        <v>270</v>
      </c>
    </row>
    <row r="111" spans="1:6" x14ac:dyDescent="0.15">
      <c r="A111" s="25" t="s">
        <v>386</v>
      </c>
      <c r="B111" s="13" t="s">
        <v>112</v>
      </c>
      <c r="C111" s="8">
        <v>47</v>
      </c>
      <c r="D111" s="4">
        <v>69</v>
      </c>
      <c r="E111" s="5">
        <v>68</v>
      </c>
      <c r="F111" s="6">
        <v>137</v>
      </c>
    </row>
    <row r="112" spans="1:6" x14ac:dyDescent="0.15">
      <c r="A112" s="25" t="s">
        <v>387</v>
      </c>
      <c r="B112" s="13" t="s">
        <v>113</v>
      </c>
      <c r="C112" s="8">
        <v>42</v>
      </c>
      <c r="D112" s="4">
        <v>43</v>
      </c>
      <c r="E112" s="5">
        <v>43</v>
      </c>
      <c r="F112" s="6">
        <v>86</v>
      </c>
    </row>
    <row r="113" spans="1:6" x14ac:dyDescent="0.15">
      <c r="A113" s="25" t="s">
        <v>388</v>
      </c>
      <c r="B113" s="13" t="s">
        <v>114</v>
      </c>
      <c r="C113" s="8">
        <v>51</v>
      </c>
      <c r="D113" s="4">
        <v>76</v>
      </c>
      <c r="E113" s="5">
        <v>77</v>
      </c>
      <c r="F113" s="6">
        <v>153</v>
      </c>
    </row>
    <row r="114" spans="1:6" x14ac:dyDescent="0.15">
      <c r="A114" s="25" t="s">
        <v>390</v>
      </c>
      <c r="B114" s="13" t="s">
        <v>115</v>
      </c>
      <c r="C114" s="8">
        <v>33</v>
      </c>
      <c r="D114" s="4">
        <v>30</v>
      </c>
      <c r="E114" s="5">
        <v>46</v>
      </c>
      <c r="F114" s="6">
        <v>76</v>
      </c>
    </row>
    <row r="115" spans="1:6" x14ac:dyDescent="0.15">
      <c r="A115" s="25" t="s">
        <v>391</v>
      </c>
      <c r="B115" s="13" t="s">
        <v>116</v>
      </c>
      <c r="C115" s="8">
        <v>36</v>
      </c>
      <c r="D115" s="4">
        <v>37</v>
      </c>
      <c r="E115" s="5">
        <v>45</v>
      </c>
      <c r="F115" s="6">
        <v>82</v>
      </c>
    </row>
    <row r="116" spans="1:6" x14ac:dyDescent="0.15">
      <c r="A116" s="25" t="s">
        <v>392</v>
      </c>
      <c r="B116" s="13" t="s">
        <v>117</v>
      </c>
      <c r="C116" s="8">
        <v>41</v>
      </c>
      <c r="D116" s="4">
        <v>43</v>
      </c>
      <c r="E116" s="5">
        <v>66</v>
      </c>
      <c r="F116" s="6">
        <v>109</v>
      </c>
    </row>
    <row r="117" spans="1:6" x14ac:dyDescent="0.15">
      <c r="A117" s="25" t="s">
        <v>393</v>
      </c>
      <c r="B117" s="13" t="s">
        <v>118</v>
      </c>
      <c r="C117" s="8">
        <v>78</v>
      </c>
      <c r="D117" s="4">
        <v>95</v>
      </c>
      <c r="E117" s="5">
        <v>85</v>
      </c>
      <c r="F117" s="6">
        <v>180</v>
      </c>
    </row>
    <row r="118" spans="1:6" x14ac:dyDescent="0.15">
      <c r="A118" s="25" t="s">
        <v>394</v>
      </c>
      <c r="B118" s="13" t="s">
        <v>119</v>
      </c>
      <c r="C118" s="8">
        <v>32</v>
      </c>
      <c r="D118" s="4">
        <v>46</v>
      </c>
      <c r="E118" s="5">
        <v>34</v>
      </c>
      <c r="F118" s="6">
        <v>80</v>
      </c>
    </row>
    <row r="119" spans="1:6" x14ac:dyDescent="0.15">
      <c r="A119" s="25" t="s">
        <v>395</v>
      </c>
      <c r="B119" s="13" t="s">
        <v>120</v>
      </c>
      <c r="C119" s="8">
        <v>33</v>
      </c>
      <c r="D119" s="4">
        <v>49</v>
      </c>
      <c r="E119" s="5">
        <v>38</v>
      </c>
      <c r="F119" s="6">
        <v>87</v>
      </c>
    </row>
    <row r="120" spans="1:6" x14ac:dyDescent="0.15">
      <c r="A120" s="25" t="s">
        <v>396</v>
      </c>
      <c r="B120" s="13" t="s">
        <v>121</v>
      </c>
      <c r="C120" s="8">
        <v>40</v>
      </c>
      <c r="D120" s="4">
        <v>55</v>
      </c>
      <c r="E120" s="5">
        <v>57</v>
      </c>
      <c r="F120" s="6">
        <v>112</v>
      </c>
    </row>
    <row r="121" spans="1:6" x14ac:dyDescent="0.15">
      <c r="A121" s="25" t="s">
        <v>397</v>
      </c>
      <c r="B121" s="13" t="s">
        <v>122</v>
      </c>
      <c r="C121" s="8">
        <v>39</v>
      </c>
      <c r="D121" s="4">
        <v>55</v>
      </c>
      <c r="E121" s="5">
        <v>58</v>
      </c>
      <c r="F121" s="6">
        <v>113</v>
      </c>
    </row>
    <row r="122" spans="1:6" x14ac:dyDescent="0.15">
      <c r="A122" s="25" t="s">
        <v>398</v>
      </c>
      <c r="B122" s="13" t="s">
        <v>123</v>
      </c>
      <c r="C122" s="8">
        <v>45</v>
      </c>
      <c r="D122" s="4">
        <v>62</v>
      </c>
      <c r="E122" s="5">
        <v>59</v>
      </c>
      <c r="F122" s="6">
        <v>121</v>
      </c>
    </row>
    <row r="123" spans="1:6" x14ac:dyDescent="0.15">
      <c r="A123" s="25" t="s">
        <v>400</v>
      </c>
      <c r="B123" s="13" t="s">
        <v>124</v>
      </c>
      <c r="C123" s="8">
        <v>41</v>
      </c>
      <c r="D123" s="4">
        <v>53</v>
      </c>
      <c r="E123" s="5">
        <v>56</v>
      </c>
      <c r="F123" s="6">
        <v>109</v>
      </c>
    </row>
    <row r="124" spans="1:6" x14ac:dyDescent="0.15">
      <c r="A124" s="25" t="s">
        <v>401</v>
      </c>
      <c r="B124" s="13" t="s">
        <v>125</v>
      </c>
      <c r="C124" s="8">
        <v>41</v>
      </c>
      <c r="D124" s="4">
        <v>47</v>
      </c>
      <c r="E124" s="5">
        <v>52</v>
      </c>
      <c r="F124" s="6">
        <v>99</v>
      </c>
    </row>
    <row r="125" spans="1:6" x14ac:dyDescent="0.15">
      <c r="A125" s="25" t="s">
        <v>402</v>
      </c>
      <c r="B125" s="13" t="s">
        <v>126</v>
      </c>
      <c r="C125" s="8">
        <v>87</v>
      </c>
      <c r="D125" s="4">
        <v>78</v>
      </c>
      <c r="E125" s="5">
        <v>95</v>
      </c>
      <c r="F125" s="6">
        <v>173</v>
      </c>
    </row>
    <row r="126" spans="1:6" x14ac:dyDescent="0.15">
      <c r="A126" s="25" t="s">
        <v>403</v>
      </c>
      <c r="B126" s="13" t="s">
        <v>127</v>
      </c>
      <c r="C126" s="8">
        <v>40</v>
      </c>
      <c r="D126" s="4">
        <v>49</v>
      </c>
      <c r="E126" s="5">
        <v>49</v>
      </c>
      <c r="F126" s="6">
        <v>98</v>
      </c>
    </row>
    <row r="127" spans="1:6" x14ac:dyDescent="0.15">
      <c r="A127" s="25" t="s">
        <v>404</v>
      </c>
      <c r="B127" s="13" t="s">
        <v>128</v>
      </c>
      <c r="C127" s="8">
        <v>35</v>
      </c>
      <c r="D127" s="4">
        <v>38</v>
      </c>
      <c r="E127" s="5">
        <v>43</v>
      </c>
      <c r="F127" s="6">
        <v>81</v>
      </c>
    </row>
    <row r="128" spans="1:6" x14ac:dyDescent="0.15">
      <c r="A128" s="25" t="s">
        <v>405</v>
      </c>
      <c r="B128" s="13" t="s">
        <v>129</v>
      </c>
      <c r="C128" s="8">
        <v>39</v>
      </c>
      <c r="D128" s="4">
        <v>43</v>
      </c>
      <c r="E128" s="5">
        <v>49</v>
      </c>
      <c r="F128" s="6">
        <v>92</v>
      </c>
    </row>
    <row r="129" spans="1:6" x14ac:dyDescent="0.15">
      <c r="A129" s="25" t="s">
        <v>406</v>
      </c>
      <c r="B129" s="13" t="s">
        <v>130</v>
      </c>
      <c r="C129" s="8">
        <v>55</v>
      </c>
      <c r="D129" s="4">
        <v>75</v>
      </c>
      <c r="E129" s="5">
        <v>79</v>
      </c>
      <c r="F129" s="6">
        <v>154</v>
      </c>
    </row>
    <row r="130" spans="1:6" x14ac:dyDescent="0.15">
      <c r="A130" s="25" t="s">
        <v>407</v>
      </c>
      <c r="B130" s="13" t="s">
        <v>131</v>
      </c>
      <c r="C130" s="8">
        <v>47</v>
      </c>
      <c r="D130" s="4">
        <v>50</v>
      </c>
      <c r="E130" s="5">
        <v>71</v>
      </c>
      <c r="F130" s="6">
        <v>121</v>
      </c>
    </row>
    <row r="131" spans="1:6" x14ac:dyDescent="0.15">
      <c r="A131" s="25" t="s">
        <v>408</v>
      </c>
      <c r="B131" s="13" t="s">
        <v>132</v>
      </c>
      <c r="C131" s="8">
        <v>100</v>
      </c>
      <c r="D131" s="4">
        <v>10</v>
      </c>
      <c r="E131" s="5">
        <v>90</v>
      </c>
      <c r="F131" s="6">
        <v>100</v>
      </c>
    </row>
    <row r="132" spans="1:6" x14ac:dyDescent="0.15">
      <c r="A132" s="25">
        <v>1001</v>
      </c>
      <c r="B132" s="13" t="s">
        <v>133</v>
      </c>
      <c r="C132" s="8">
        <v>50</v>
      </c>
      <c r="D132" s="4">
        <v>65</v>
      </c>
      <c r="E132" s="5">
        <v>52</v>
      </c>
      <c r="F132" s="6">
        <v>117</v>
      </c>
    </row>
    <row r="133" spans="1:6" x14ac:dyDescent="0.15">
      <c r="A133" s="25">
        <v>1002</v>
      </c>
      <c r="B133" s="13" t="s">
        <v>134</v>
      </c>
      <c r="C133" s="8">
        <v>48</v>
      </c>
      <c r="D133" s="4">
        <v>57</v>
      </c>
      <c r="E133" s="5">
        <v>74</v>
      </c>
      <c r="F133" s="6">
        <v>131</v>
      </c>
    </row>
    <row r="134" spans="1:6" x14ac:dyDescent="0.15">
      <c r="A134" s="25">
        <v>1003</v>
      </c>
      <c r="B134" s="13" t="s">
        <v>135</v>
      </c>
      <c r="C134" s="8">
        <v>31</v>
      </c>
      <c r="D134" s="4">
        <v>39</v>
      </c>
      <c r="E134" s="5">
        <v>48</v>
      </c>
      <c r="F134" s="6">
        <v>87</v>
      </c>
    </row>
    <row r="135" spans="1:6" x14ac:dyDescent="0.15">
      <c r="A135" s="25">
        <v>1004</v>
      </c>
      <c r="B135" s="13" t="s">
        <v>136</v>
      </c>
      <c r="C135" s="8">
        <v>25</v>
      </c>
      <c r="D135" s="4">
        <v>32</v>
      </c>
      <c r="E135" s="5">
        <v>37</v>
      </c>
      <c r="F135" s="6">
        <v>69</v>
      </c>
    </row>
    <row r="136" spans="1:6" x14ac:dyDescent="0.15">
      <c r="A136" s="25">
        <v>1005</v>
      </c>
      <c r="B136" s="13" t="s">
        <v>137</v>
      </c>
      <c r="C136" s="8">
        <v>24</v>
      </c>
      <c r="D136" s="4">
        <v>29</v>
      </c>
      <c r="E136" s="5">
        <v>31</v>
      </c>
      <c r="F136" s="6">
        <v>60</v>
      </c>
    </row>
    <row r="137" spans="1:6" ht="14.25" thickBot="1" x14ac:dyDescent="0.2">
      <c r="A137" s="25">
        <v>1006</v>
      </c>
      <c r="B137" s="13" t="s">
        <v>138</v>
      </c>
      <c r="C137" s="8">
        <v>17</v>
      </c>
      <c r="D137" s="4">
        <v>17</v>
      </c>
      <c r="E137" s="5">
        <v>23</v>
      </c>
      <c r="F137" s="6">
        <v>40</v>
      </c>
    </row>
    <row r="138" spans="1:6" ht="14.25" thickBot="1" x14ac:dyDescent="0.2">
      <c r="A138" s="86" t="s">
        <v>60</v>
      </c>
      <c r="B138" s="87"/>
      <c r="C138" s="57">
        <f>SUM(C4:C137)</f>
        <v>8825</v>
      </c>
      <c r="D138" s="58">
        <f t="shared" ref="D138:F138" si="0">SUM(D4:D137)</f>
        <v>10639</v>
      </c>
      <c r="E138" s="59">
        <f t="shared" si="0"/>
        <v>11316</v>
      </c>
      <c r="F138" s="60">
        <f t="shared" si="0"/>
        <v>21955</v>
      </c>
    </row>
  </sheetData>
  <mergeCells count="5">
    <mergeCell ref="A2:A3"/>
    <mergeCell ref="B2:B3"/>
    <mergeCell ref="C2:C3"/>
    <mergeCell ref="D2:F2"/>
    <mergeCell ref="A138:B138"/>
  </mergeCells>
  <phoneticPr fontId="2"/>
  <pageMargins left="0.23622047244094491" right="0.23622047244094491" top="0.35433070866141736" bottom="7.874015748031496E-2" header="0.31496062992125984" footer="0.31496062992125984"/>
  <pageSetup paperSize="9" scale="90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印刷用（月を選択して出力できます）</vt:lpstr>
      <vt:lpstr>1月1日</vt:lpstr>
      <vt:lpstr>1月末</vt:lpstr>
      <vt:lpstr>2月末</vt:lpstr>
      <vt:lpstr>3月末</vt:lpstr>
      <vt:lpstr>4月末</vt:lpstr>
      <vt:lpstr>5月末</vt:lpstr>
      <vt:lpstr>6月末</vt:lpstr>
      <vt:lpstr>7月末</vt:lpstr>
      <vt:lpstr>8月末</vt:lpstr>
      <vt:lpstr>9月末</vt:lpstr>
      <vt:lpstr>10月末</vt:lpstr>
      <vt:lpstr>11月末</vt:lpstr>
      <vt:lpstr>12月末</vt:lpstr>
      <vt:lpstr>'印刷用（月を選択して出力できます）'!Print_Area</vt:lpstr>
      <vt:lpstr>'10月末'!Print_Titles</vt:lpstr>
      <vt:lpstr>'11月末'!Print_Titles</vt:lpstr>
      <vt:lpstr>'12月末'!Print_Titles</vt:lpstr>
      <vt:lpstr>'1月1日'!Print_Titles</vt:lpstr>
      <vt:lpstr>'1月末'!Print_Titles</vt:lpstr>
      <vt:lpstr>'2月末'!Print_Titles</vt:lpstr>
      <vt:lpstr>'3月末'!Print_Titles</vt:lpstr>
      <vt:lpstr>'4月末'!Print_Titles</vt:lpstr>
      <vt:lpstr>'5月末'!Print_Titles</vt:lpstr>
      <vt:lpstr>'6月末'!Print_Titles</vt:lpstr>
      <vt:lpstr>'7月末'!Print_Titles</vt:lpstr>
      <vt:lpstr>'8月末'!Print_Titles</vt:lpstr>
      <vt:lpstr>'9月末'!Print_Titles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2025-09-01T07:30:40Z</dcterms:modified>
</cp:coreProperties>
</file>