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 l="1"/>
  <c r="W24" i="3"/>
  <c r="R42" i="3"/>
  <c r="W14" i="3"/>
  <c r="E36" i="3"/>
  <c r="E37" i="3"/>
  <c r="X39" i="3"/>
  <c r="K27" i="3"/>
  <c r="C40" i="3"/>
  <c r="X33" i="3"/>
  <c r="P42" i="3"/>
  <c r="J11" i="3"/>
  <c r="D43" i="3"/>
  <c r="W10" i="3"/>
  <c r="I35" i="3"/>
  <c r="I26" i="3"/>
  <c r="I27" i="3"/>
  <c r="R43" i="3"/>
  <c r="J28" i="3"/>
  <c r="C16" i="3"/>
  <c r="V33" i="3"/>
  <c r="F44" i="3"/>
  <c r="Q11" i="3"/>
  <c r="O20" i="3"/>
  <c r="L25" i="3"/>
  <c r="J18" i="3"/>
  <c r="O40" i="3"/>
  <c r="C31" i="3"/>
  <c r="F37" i="3"/>
  <c r="L10" i="3"/>
  <c r="I15" i="3"/>
  <c r="Q10" i="3"/>
  <c r="E10" i="3"/>
  <c r="L34" i="3"/>
  <c r="U30" i="3"/>
  <c r="E12" i="3"/>
  <c r="C35" i="3"/>
  <c r="R25" i="3"/>
  <c r="R24" i="3"/>
  <c r="O23" i="3"/>
  <c r="F33" i="3"/>
  <c r="D42" i="3"/>
  <c r="U20" i="3"/>
  <c r="J42" i="3"/>
  <c r="V22" i="3"/>
  <c r="X17" i="3"/>
  <c r="W39" i="3"/>
  <c r="D19" i="3"/>
  <c r="J21" i="3"/>
  <c r="U18" i="3"/>
  <c r="K39" i="3"/>
  <c r="O36" i="3"/>
  <c r="C37" i="3"/>
  <c r="I28" i="3"/>
  <c r="R30" i="3"/>
  <c r="W43" i="3"/>
  <c r="I34" i="3"/>
  <c r="L44" i="3"/>
  <c r="L21" i="3"/>
  <c r="F41" i="3"/>
  <c r="K17" i="3"/>
  <c r="O41" i="3"/>
  <c r="D30" i="3"/>
  <c r="C18" i="3"/>
  <c r="D41" i="3"/>
  <c r="R45" i="3"/>
  <c r="F17" i="3"/>
  <c r="L23" i="3"/>
  <c r="U44" i="3"/>
  <c r="L19" i="3"/>
  <c r="D17" i="3"/>
  <c r="Q15" i="3"/>
  <c r="V29" i="3"/>
  <c r="U26" i="3"/>
  <c r="F39" i="3"/>
  <c r="R40" i="3"/>
  <c r="L36" i="3"/>
  <c r="L30" i="3"/>
  <c r="W12" i="3"/>
  <c r="L16" i="3"/>
  <c r="X34" i="3"/>
  <c r="F28" i="3"/>
  <c r="E21" i="3"/>
  <c r="V26" i="3"/>
  <c r="V30" i="3"/>
  <c r="D22" i="3"/>
  <c r="O43" i="3"/>
  <c r="V41" i="3"/>
  <c r="I29" i="3"/>
  <c r="C36" i="3"/>
  <c r="J29" i="3"/>
  <c r="P33" i="3"/>
  <c r="J38" i="3"/>
  <c r="L22" i="3"/>
  <c r="F11" i="3"/>
  <c r="L11" i="3"/>
  <c r="R16" i="3"/>
  <c r="F14" i="3"/>
  <c r="O26" i="3"/>
  <c r="F23" i="3"/>
  <c r="E43" i="3"/>
  <c r="O39" i="3"/>
  <c r="L39" i="3"/>
  <c r="P31" i="3"/>
  <c r="J17" i="3"/>
  <c r="V42" i="3"/>
  <c r="L31" i="3"/>
  <c r="Q12" i="3"/>
  <c r="L27" i="3"/>
  <c r="F18" i="3"/>
  <c r="P25" i="3"/>
  <c r="O10" i="3"/>
  <c r="R20" i="3"/>
  <c r="J20" i="3"/>
  <c r="L14" i="3"/>
  <c r="P29" i="3"/>
  <c r="V17" i="3"/>
  <c r="J27" i="3"/>
  <c r="R12" i="3"/>
  <c r="C23" i="3"/>
  <c r="U39" i="3"/>
  <c r="F31" i="3"/>
  <c r="D13" i="3"/>
  <c r="C39" i="3"/>
  <c r="U12" i="3"/>
  <c r="X44" i="3"/>
  <c r="Q40" i="3"/>
  <c r="L35" i="3"/>
  <c r="O24" i="3"/>
  <c r="E45" i="3"/>
  <c r="Q24" i="3"/>
  <c r="I31" i="3"/>
  <c r="C25" i="3"/>
  <c r="U22" i="3"/>
  <c r="J22" i="3"/>
  <c r="V43" i="3"/>
  <c r="Q16" i="3"/>
  <c r="R19" i="3"/>
  <c r="U36" i="3"/>
  <c r="L28" i="3"/>
  <c r="X13" i="3"/>
  <c r="W13" i="3"/>
  <c r="F13" i="3"/>
  <c r="J10" i="3"/>
  <c r="X19" i="3"/>
  <c r="U35" i="3"/>
  <c r="J37" i="3"/>
  <c r="R14" i="3"/>
  <c r="W21" i="3"/>
  <c r="E19" i="3"/>
  <c r="L41" i="3"/>
  <c r="D14" i="3"/>
  <c r="O30" i="3"/>
  <c r="P28" i="3"/>
  <c r="O44" i="3"/>
  <c r="F21" i="3"/>
  <c r="V40" i="3"/>
  <c r="I16" i="3"/>
  <c r="V16" i="3"/>
  <c r="L26" i="3"/>
  <c r="R11" i="3"/>
  <c r="X20" i="3"/>
  <c r="C32" i="3"/>
  <c r="R13" i="3"/>
  <c r="V18" i="3"/>
  <c r="U32" i="3"/>
  <c r="K31" i="3"/>
  <c r="J32" i="3"/>
  <c r="K16" i="3"/>
  <c r="D28" i="3"/>
  <c r="I30" i="3"/>
  <c r="J16" i="3"/>
  <c r="O42" i="3"/>
  <c r="D25" i="3"/>
  <c r="C27" i="3"/>
  <c r="F36" i="3"/>
  <c r="P34" i="3"/>
  <c r="I21" i="3"/>
  <c r="U21" i="3"/>
  <c r="X24" i="3"/>
  <c r="O19" i="3"/>
  <c r="I17" i="3"/>
  <c r="V12" i="3"/>
  <c r="W11" i="3"/>
  <c r="Q41" i="3"/>
  <c r="C41" i="3"/>
  <c r="F29" i="3"/>
  <c r="O33" i="3"/>
  <c r="O29" i="3"/>
  <c r="K41" i="3"/>
  <c r="E33" i="3"/>
  <c r="I37" i="3"/>
  <c r="D23" i="3"/>
  <c r="U34" i="3"/>
  <c r="I42" i="3"/>
  <c r="Q26" i="3"/>
  <c r="X12" i="3"/>
  <c r="E16" i="3"/>
  <c r="P12" i="3"/>
  <c r="O12" i="3"/>
  <c r="E15" i="3"/>
  <c r="L38" i="3"/>
  <c r="E44" i="3"/>
  <c r="C13" i="3"/>
  <c r="J34" i="3"/>
  <c r="K44" i="3"/>
  <c r="K25" i="3"/>
  <c r="C17" i="3"/>
  <c r="I13" i="3"/>
  <c r="C33" i="3"/>
  <c r="V14" i="3"/>
  <c r="D18" i="3"/>
  <c r="F32" i="3"/>
  <c r="I44" i="3"/>
  <c r="P22" i="3"/>
  <c r="X26" i="3"/>
  <c r="D20" i="3"/>
  <c r="K36" i="3"/>
  <c r="L15" i="3"/>
  <c r="K30" i="3"/>
  <c r="J26" i="3"/>
  <c r="P15" i="3"/>
  <c r="X40" i="3"/>
  <c r="I32" i="3"/>
  <c r="R35" i="3"/>
  <c r="K37" i="3"/>
  <c r="L33" i="3"/>
  <c r="V19" i="3"/>
  <c r="O13" i="3"/>
  <c r="D38" i="3"/>
  <c r="P19" i="3"/>
  <c r="P44" i="3"/>
  <c r="F43" i="3"/>
  <c r="D15" i="3"/>
  <c r="X37" i="3"/>
  <c r="L18" i="3"/>
  <c r="P24" i="3"/>
  <c r="P35" i="3"/>
  <c r="C45" i="3"/>
  <c r="P38" i="3"/>
  <c r="V11" i="3"/>
  <c r="Q18" i="3"/>
  <c r="V13" i="3"/>
  <c r="E11" i="3"/>
  <c r="X21" i="3"/>
  <c r="Q31" i="3"/>
  <c r="K20" i="3"/>
  <c r="D29" i="3"/>
  <c r="F42" i="3"/>
  <c r="F35" i="3"/>
  <c r="L45" i="3"/>
  <c r="P40" i="3"/>
  <c r="C29" i="3"/>
  <c r="J43" i="3"/>
  <c r="U33" i="3"/>
  <c r="O22" i="3"/>
  <c r="O38" i="3"/>
  <c r="J39" i="3"/>
  <c r="I10" i="3"/>
  <c r="E30" i="3"/>
  <c r="C14" i="3"/>
  <c r="K21" i="3"/>
  <c r="X30" i="3"/>
  <c r="U17" i="3"/>
  <c r="E22" i="3"/>
  <c r="D11" i="3"/>
  <c r="P16" i="3"/>
  <c r="P23" i="3"/>
  <c r="U25" i="3"/>
  <c r="U13" i="3"/>
  <c r="R29" i="3"/>
  <c r="R32" i="3"/>
  <c r="W23" i="3"/>
  <c r="K19" i="3"/>
  <c r="I11" i="3"/>
  <c r="O28" i="3"/>
  <c r="E23" i="3"/>
  <c r="L20" i="3"/>
  <c r="P18" i="3"/>
  <c r="X36" i="3"/>
  <c r="E42" i="3"/>
  <c r="E25" i="3"/>
  <c r="Q44" i="3"/>
  <c r="D37" i="3"/>
  <c r="J19" i="3"/>
  <c r="C22" i="3"/>
  <c r="P13" i="3"/>
  <c r="F24" i="3"/>
  <c r="P14" i="3"/>
  <c r="D35" i="3"/>
  <c r="C30" i="3"/>
  <c r="Q45" i="3"/>
  <c r="R44" i="3"/>
  <c r="O21" i="3"/>
  <c r="R36" i="3"/>
  <c r="X43" i="3"/>
  <c r="X32" i="3"/>
  <c r="K11" i="3"/>
  <c r="W44" i="3"/>
  <c r="L37" i="3"/>
  <c r="D27" i="3"/>
  <c r="U16" i="3"/>
  <c r="P45" i="3"/>
  <c r="O31" i="3"/>
  <c r="K35" i="3"/>
  <c r="K38" i="3"/>
  <c r="O35" i="3"/>
  <c r="D32" i="3"/>
  <c r="I33" i="3"/>
  <c r="V32" i="3"/>
  <c r="E14" i="3"/>
  <c r="D40" i="3"/>
  <c r="F25" i="3"/>
  <c r="Q34" i="3"/>
  <c r="R31" i="3"/>
  <c r="X25" i="3"/>
  <c r="J35" i="3"/>
  <c r="J23" i="3"/>
  <c r="L43" i="3"/>
  <c r="C19" i="3"/>
  <c r="C44" i="3"/>
  <c r="V24" i="3"/>
  <c r="R18" i="3"/>
  <c r="W16" i="3"/>
  <c r="R26" i="3"/>
  <c r="D12" i="3"/>
  <c r="F10" i="3"/>
  <c r="I39" i="3"/>
  <c r="R38" i="3"/>
  <c r="L40" i="3"/>
  <c r="F38" i="3"/>
  <c r="L13" i="3"/>
  <c r="D10" i="3"/>
  <c r="D24" i="3"/>
  <c r="P30" i="3"/>
  <c r="Q20" i="3"/>
  <c r="D45" i="3"/>
  <c r="D36" i="3"/>
  <c r="Q25" i="3"/>
  <c r="C20" i="3"/>
  <c r="Q13" i="3"/>
  <c r="I36" i="3"/>
  <c r="C12" i="3"/>
  <c r="P20" i="3"/>
  <c r="J33" i="3"/>
  <c r="C10" i="3"/>
  <c r="J44" i="3"/>
  <c r="R39" i="3"/>
  <c r="P41" i="3"/>
  <c r="V20" i="3"/>
  <c r="P26" i="3"/>
  <c r="W25" i="3"/>
  <c r="O25" i="3"/>
  <c r="K29" i="3"/>
  <c r="X42" i="3"/>
  <c r="F19" i="3"/>
  <c r="E29" i="3"/>
  <c r="I14" i="3"/>
  <c r="X16" i="3"/>
  <c r="W18" i="3"/>
  <c r="Q28" i="3"/>
  <c r="U24" i="3"/>
  <c r="Q36" i="3"/>
  <c r="I40" i="3"/>
  <c r="I23" i="3"/>
  <c r="W30" i="3"/>
  <c r="V37" i="3"/>
  <c r="P36" i="3"/>
  <c r="J31" i="3"/>
  <c r="X29" i="3"/>
  <c r="Q21" i="3"/>
  <c r="L42" i="3"/>
  <c r="W31" i="3"/>
  <c r="I18" i="3"/>
  <c r="O32" i="3"/>
  <c r="I19" i="3"/>
  <c r="J13" i="3"/>
  <c r="E18" i="3"/>
  <c r="D44" i="3"/>
  <c r="F30" i="3"/>
  <c r="K15" i="3"/>
  <c r="K34" i="3"/>
  <c r="R15" i="3"/>
  <c r="J15" i="3"/>
  <c r="K13" i="3"/>
  <c r="W26" i="3"/>
  <c r="D16" i="3"/>
  <c r="V44" i="3"/>
  <c r="U41" i="3"/>
  <c r="W40" i="3"/>
  <c r="I38" i="3"/>
  <c r="J36" i="3"/>
  <c r="C15" i="3"/>
  <c r="W19" i="3"/>
  <c r="L32" i="3"/>
  <c r="F45" i="3"/>
  <c r="O16" i="3"/>
  <c r="I22" i="3"/>
  <c r="R10" i="3"/>
  <c r="K33" i="3"/>
  <c r="E20" i="3"/>
  <c r="U10" i="3"/>
  <c r="P32" i="3"/>
  <c r="K28" i="3"/>
  <c r="X31" i="3"/>
  <c r="U14" i="3"/>
  <c r="W17" i="3"/>
  <c r="U29" i="3"/>
  <c r="K43" i="3"/>
  <c r="U11" i="3"/>
  <c r="Q32" i="3"/>
  <c r="W37" i="3"/>
  <c r="C21" i="3"/>
  <c r="V23" i="3"/>
  <c r="P43" i="3"/>
  <c r="Q22" i="3"/>
  <c r="V27" i="3"/>
  <c r="E13" i="3"/>
  <c r="U43" i="3"/>
  <c r="D26" i="3"/>
  <c r="V35" i="3"/>
  <c r="W32" i="3"/>
  <c r="K40" i="3"/>
  <c r="I41" i="3"/>
  <c r="X35" i="3"/>
  <c r="P10" i="3"/>
  <c r="K23" i="3"/>
  <c r="R33" i="3"/>
  <c r="R34" i="3"/>
  <c r="X18" i="3"/>
  <c r="J40" i="3"/>
  <c r="Q39" i="3"/>
  <c r="U27" i="3"/>
  <c r="E32" i="3"/>
  <c r="Q35" i="3"/>
  <c r="J30" i="3"/>
  <c r="Q19" i="3"/>
  <c r="O45" i="3"/>
  <c r="R41" i="3"/>
  <c r="W42" i="3"/>
  <c r="P39" i="3"/>
  <c r="V31" i="3"/>
  <c r="C28" i="3"/>
  <c r="U31" i="3"/>
  <c r="E38" i="3"/>
  <c r="C24" i="3"/>
  <c r="W33" i="3"/>
  <c r="Q43" i="3"/>
  <c r="E40" i="3"/>
  <c r="C42" i="3"/>
  <c r="K26" i="3"/>
  <c r="O15" i="3"/>
  <c r="J25" i="3"/>
  <c r="X22" i="3"/>
  <c r="O14" i="3"/>
  <c r="O34" i="3"/>
  <c r="F27" i="3"/>
  <c r="V36" i="3"/>
  <c r="K32" i="3"/>
  <c r="W22" i="3"/>
  <c r="K14" i="3"/>
  <c r="U19" i="3"/>
  <c r="F15" i="3"/>
  <c r="X23" i="3"/>
  <c r="P21" i="3"/>
  <c r="R21" i="3"/>
  <c r="W27" i="3"/>
  <c r="K42" i="3"/>
  <c r="P11" i="3"/>
  <c r="K10" i="3"/>
  <c r="K18" i="3"/>
  <c r="Q29" i="3"/>
  <c r="I45" i="3"/>
  <c r="L17" i="3"/>
  <c r="I25" i="3"/>
  <c r="W34" i="3"/>
  <c r="Q30" i="3"/>
  <c r="E17" i="3"/>
  <c r="F40" i="3"/>
  <c r="F26" i="3"/>
  <c r="V25" i="3"/>
  <c r="K22" i="3"/>
  <c r="Q42" i="3"/>
  <c r="E26" i="3"/>
  <c r="W41" i="3"/>
  <c r="E39" i="3"/>
  <c r="X10" i="3"/>
  <c r="R28" i="3"/>
  <c r="D21" i="3"/>
  <c r="E35" i="3"/>
  <c r="C38" i="3"/>
  <c r="V10" i="3"/>
  <c r="O18" i="3"/>
  <c r="X11" i="3"/>
  <c r="Q33" i="3"/>
  <c r="C26" i="3"/>
  <c r="X14" i="3"/>
  <c r="D31" i="3"/>
  <c r="U42" i="3"/>
  <c r="Q23" i="3"/>
  <c r="E41" i="3"/>
  <c r="R23" i="3"/>
  <c r="I20" i="3"/>
  <c r="W36" i="3"/>
  <c r="L29" i="3"/>
  <c r="W29" i="3"/>
  <c r="D33" i="3"/>
  <c r="J41" i="3"/>
  <c r="J14" i="3"/>
  <c r="C11" i="3"/>
  <c r="F12" i="3"/>
  <c r="U37" i="3"/>
  <c r="Q38" i="3"/>
  <c r="X41" i="3"/>
  <c r="J45" i="3"/>
  <c r="I43" i="3"/>
  <c r="Q14" i="3"/>
  <c r="D39" i="3"/>
  <c r="W35" i="3"/>
  <c r="F16" i="3"/>
  <c r="K45" i="3"/>
  <c r="R22" i="3"/>
  <c r="V21" i="3"/>
  <c r="E24" i="3"/>
  <c r="F22" i="3"/>
  <c r="U40" i="3"/>
  <c r="X27" i="3"/>
  <c r="V34" i="3"/>
  <c r="V39" i="3"/>
  <c r="E27" i="3"/>
  <c r="O11" i="3"/>
  <c r="W20" i="3"/>
  <c r="C43" i="3"/>
  <c r="E28" i="3"/>
  <c r="U23" i="3"/>
  <c r="F20" i="3"/>
  <c r="V45" i="3" l="1"/>
  <c r="W15" i="3"/>
  <c r="W38" i="3"/>
  <c r="O27" i="3"/>
  <c r="K12" i="3"/>
  <c r="R37" i="3"/>
  <c r="O17" i="3"/>
  <c r="P17" i="3"/>
  <c r="U38" i="3"/>
  <c r="K24" i="3"/>
  <c r="J24" i="3"/>
  <c r="X38" i="3"/>
  <c r="Q37" i="3"/>
  <c r="X28" i="3"/>
  <c r="C34" i="3"/>
  <c r="D34" i="3"/>
  <c r="L24" i="3"/>
  <c r="X15" i="3"/>
  <c r="F34" i="3"/>
  <c r="W28" i="3"/>
  <c r="R27" i="3"/>
  <c r="U28" i="3"/>
  <c r="J12" i="3"/>
  <c r="P27" i="3"/>
  <c r="O37" i="3"/>
  <c r="U15" i="3"/>
  <c r="L12" i="3"/>
  <c r="Q27" i="3"/>
  <c r="V15" i="3"/>
  <c r="I24" i="3"/>
  <c r="Q17" i="3"/>
  <c r="V28" i="3"/>
  <c r="P37" i="3"/>
  <c r="U45" i="3"/>
  <c r="V38" i="3"/>
  <c r="W45" i="3"/>
  <c r="I12" i="3"/>
  <c r="E34" i="3"/>
  <c r="R17" i="3"/>
  <c r="X45" i="3"/>
  <c r="I5" i="3" l="1"/>
  <c r="V46" i="3"/>
  <c r="Q5" i="3"/>
  <c r="X46" i="3"/>
  <c r="E5" i="3"/>
  <c r="U46" i="3"/>
  <c r="W46" i="3"/>
  <c r="M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<sst xmlns="http://schemas.openxmlformats.org/spreadsheetml/2006/main" count="3854" uniqueCount="451">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</sst>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E5" sqref="E5:H7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8" t="s">
        <v>410</v>
      </c>
      <c r="B1" s="68"/>
      <c r="C1" s="68"/>
      <c r="D1" s="68"/>
      <c r="E1" s="68"/>
      <c r="F1" s="69"/>
      <c r="G1" s="70" t="s">
        <v>450</v>
      </c>
      <c r="H1" s="71"/>
      <c r="I1" s="14" t="s">
        <v>140</v>
      </c>
      <c r="J1" s="15"/>
      <c r="K1" s="16"/>
      <c r="M1" s="17"/>
      <c r="O1"/>
      <c r="U1" s="72" t="s">
        <v>436</v>
      </c>
      <c r="V1" s="72"/>
      <c r="W1" s="73" t="str">
        <f>G1&amp;"現在"</f>
        <v>2月末現在</v>
      </c>
      <c r="X1" s="73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75" t="s">
        <v>2</v>
      </c>
      <c r="F3" s="75"/>
      <c r="G3" s="75"/>
      <c r="H3" s="75"/>
      <c r="I3" s="74" t="s">
        <v>4</v>
      </c>
      <c r="J3" s="74"/>
      <c r="K3" s="74"/>
      <c r="L3" s="74"/>
      <c r="M3" s="74" t="s">
        <v>5</v>
      </c>
      <c r="N3" s="74"/>
      <c r="O3" s="74"/>
      <c r="P3" s="74"/>
      <c r="Q3" s="74" t="s">
        <v>139</v>
      </c>
      <c r="R3" s="74"/>
      <c r="S3" s="74"/>
      <c r="T3" s="74"/>
      <c r="V3"/>
      <c r="W3"/>
      <c r="X3"/>
      <c r="Y3"/>
      <c r="Z3"/>
      <c r="AA3"/>
      <c r="AB3"/>
    </row>
    <row r="4" spans="1:28" s="22" customFormat="1" ht="14.25" customHeight="1" x14ac:dyDescent="0.15">
      <c r="E4" s="75"/>
      <c r="F4" s="75"/>
      <c r="G4" s="75"/>
      <c r="H4" s="75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V4"/>
      <c r="W4"/>
      <c r="X4"/>
      <c r="Y4"/>
      <c r="Z4"/>
      <c r="AA4"/>
      <c r="AB4"/>
    </row>
    <row r="5" spans="1:28" s="22" customFormat="1" ht="14.25" customHeight="1" x14ac:dyDescent="0.15">
      <c r="E5" s="64">
        <f ca="1">C34+I12+I24+O17+O27+O37+U15+U28+U38+U45</f>
        <v>8768</v>
      </c>
      <c r="F5" s="65"/>
      <c r="G5" s="65"/>
      <c r="H5" s="65"/>
      <c r="I5" s="64">
        <f ca="1">D34+J12+J24+P17+P27+P37+V15+V28+V38+V45</f>
        <v>10493</v>
      </c>
      <c r="J5" s="65"/>
      <c r="K5" s="65"/>
      <c r="L5" s="65"/>
      <c r="M5" s="64">
        <f ca="1">E34+K12+K24+Q17+Q27+Q37+W15+W28+W38+W45</f>
        <v>11182</v>
      </c>
      <c r="N5" s="65"/>
      <c r="O5" s="65"/>
      <c r="P5" s="65"/>
      <c r="Q5" s="64">
        <f ca="1">F34+L12+L24+R17+R27+R37+X15+X28+X38+X45</f>
        <v>21675</v>
      </c>
      <c r="R5" s="65"/>
      <c r="S5" s="65"/>
      <c r="T5" s="65"/>
      <c r="V5"/>
      <c r="W5"/>
      <c r="X5"/>
      <c r="Y5"/>
      <c r="Z5"/>
      <c r="AA5"/>
      <c r="AB5"/>
    </row>
    <row r="6" spans="1:28" s="22" customFormat="1" ht="14.25" customHeight="1" x14ac:dyDescent="0.15"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V6"/>
      <c r="W6"/>
      <c r="X6"/>
      <c r="Y6"/>
      <c r="Z6"/>
      <c r="AA6"/>
      <c r="AB6"/>
    </row>
    <row r="7" spans="1:28" s="22" customFormat="1" ht="14.25" customHeight="1" x14ac:dyDescent="0.15"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56</v>
      </c>
      <c r="E10" s="27">
        <f ca="1">IFERROR(VLOOKUP($A10,INDIRECT($G$1&amp;"!$A:F"),5,0),"")</f>
        <v>60</v>
      </c>
      <c r="F10" s="28">
        <f ca="1">IFERROR(VLOOKUP($A10,INDIRECT($G$1&amp;"!$A:F"),6,0),"")</f>
        <v>116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47</v>
      </c>
      <c r="K10" s="27">
        <f ca="1">IFERROR(VLOOKUP($G10,INDIRECT($G$1&amp;"!$A:F"),5,0),"")</f>
        <v>49</v>
      </c>
      <c r="L10" s="28">
        <f ca="1">IFERROR(VLOOKUP($G10,INDIRECT($G$1&amp;"!$A:F"),6,0),"")</f>
        <v>96</v>
      </c>
      <c r="M10" s="36" t="s">
        <v>345</v>
      </c>
      <c r="N10" s="37" t="s">
        <v>209</v>
      </c>
      <c r="O10" s="26">
        <f ca="1">IFERROR(VLOOKUP($M10,INDIRECT($G$1&amp;"!$A:F"),3,0),"")</f>
        <v>160</v>
      </c>
      <c r="P10" s="27">
        <f ca="1">IFERROR(VLOOKUP($M10,INDIRECT($G$1&amp;"!$A:F"),4,0),"")</f>
        <v>165</v>
      </c>
      <c r="Q10" s="27">
        <f ca="1">IFERROR(VLOOKUP($M10,INDIRECT($G$1&amp;"!$A:F"),5,0),"")</f>
        <v>106</v>
      </c>
      <c r="R10" s="28">
        <f ca="1">IFERROR(VLOOKUP($M10,INDIRECT($G$1&amp;"!$A:F"),6,0),"")</f>
        <v>271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242</v>
      </c>
      <c r="D11" s="27">
        <f t="shared" ref="D11:D45" ca="1" si="1">IFERROR(VLOOKUP($A11,INDIRECT($G$1&amp;"!$A:F"),4,0),"")</f>
        <v>298</v>
      </c>
      <c r="E11" s="27">
        <f t="shared" ref="E11:E45" ca="1" si="2">IFERROR(VLOOKUP($A11,INDIRECT($G$1&amp;"!$A:F"),5,0),"")</f>
        <v>290</v>
      </c>
      <c r="F11" s="28">
        <f t="shared" ref="F11:F45" ca="1" si="3">IFERROR(VLOOKUP($A11,INDIRECT($G$1&amp;"!$A:F"),6,0),"")</f>
        <v>588</v>
      </c>
      <c r="G11" s="36" t="s">
        <v>308</v>
      </c>
      <c r="H11" s="37" t="s">
        <v>177</v>
      </c>
      <c r="I11" s="26">
        <f ca="1">IFERROR(VLOOKUP($G11,INDIRECT($G$1&amp;"!$A:F"),3,0),"")</f>
        <v>84</v>
      </c>
      <c r="J11" s="27">
        <f ca="1">IFERROR(VLOOKUP($G11,INDIRECT($G$1&amp;"!$A:F"),4,0),"")</f>
        <v>10</v>
      </c>
      <c r="K11" s="27">
        <f ca="1">IFERROR(VLOOKUP($G11,INDIRECT($G$1&amp;"!$A:F"),5,0),"")</f>
        <v>74</v>
      </c>
      <c r="L11" s="28">
        <f ca="1">IFERROR(VLOOKUP($G11,INDIRECT($G$1&amp;"!$A:F"),6,0),"")</f>
        <v>84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21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32</v>
      </c>
      <c r="R11" s="28">
        <f t="shared" ref="R11:R45" ca="1" si="7">IFERROR(VLOOKUP($M11,INDIRECT($G$1&amp;"!$A:F"),6,0),"")</f>
        <v>55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82</v>
      </c>
      <c r="W11" s="27">
        <f ca="1">IFERROR(VLOOKUP($S11,INDIRECT($G$1&amp;"!$A:F"),5,0),"")</f>
        <v>79</v>
      </c>
      <c r="X11" s="28">
        <f t="shared" ref="X11:X44" ca="1" si="9">IFERROR(VLOOKUP($S11,INDIRECT($G$1&amp;"!$A:F"),6,0),"")</f>
        <v>161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140</v>
      </c>
      <c r="E12" s="27">
        <f t="shared" ca="1" si="2"/>
        <v>152</v>
      </c>
      <c r="F12" s="28">
        <f t="shared" ca="1" si="3"/>
        <v>292</v>
      </c>
      <c r="G12" s="62" t="s">
        <v>422</v>
      </c>
      <c r="H12" s="63"/>
      <c r="I12" s="43">
        <f ca="1">SUM(C35:C45,I10:I11)</f>
        <v>1159</v>
      </c>
      <c r="J12" s="44">
        <f t="shared" ref="J12:L12" ca="1" si="10">SUM(D35:D45,J10:J11)</f>
        <v>1308</v>
      </c>
      <c r="K12" s="44">
        <f t="shared" ca="1" si="10"/>
        <v>1448</v>
      </c>
      <c r="L12" s="45">
        <f t="shared" ca="1" si="10"/>
        <v>2756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68</v>
      </c>
      <c r="Q12" s="27">
        <f t="shared" ca="1" si="6"/>
        <v>53</v>
      </c>
      <c r="R12" s="28">
        <f t="shared" ca="1" si="7"/>
        <v>121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156</v>
      </c>
      <c r="E13" s="27">
        <f t="shared" ca="1" si="2"/>
        <v>162</v>
      </c>
      <c r="F13" s="28">
        <f t="shared" ca="1" si="3"/>
        <v>318</v>
      </c>
      <c r="G13" s="36" t="s">
        <v>309</v>
      </c>
      <c r="H13" s="37" t="s">
        <v>178</v>
      </c>
      <c r="I13" s="26">
        <f ca="1">IFERROR(VLOOKUP($G13,INDIRECT($G$1&amp;"!$A:F"),3,0),"")</f>
        <v>53</v>
      </c>
      <c r="J13" s="27">
        <f ca="1">IFERROR(VLOOKUP($G13,INDIRECT($G$1&amp;"!$A:F"),4,0),"")</f>
        <v>71</v>
      </c>
      <c r="K13" s="27">
        <f ca="1">IFERROR(VLOOKUP($G13,INDIRECT($G$1&amp;"!$A:F"),5,0),"")</f>
        <v>75</v>
      </c>
      <c r="L13" s="28">
        <f ca="1">IFERROR(VLOOKUP($G13,INDIRECT($G$1&amp;"!$A:F"),6,0),"")</f>
        <v>146</v>
      </c>
      <c r="M13" s="36" t="s">
        <v>349</v>
      </c>
      <c r="N13" s="37" t="s">
        <v>212</v>
      </c>
      <c r="O13" s="26">
        <f t="shared" ca="1" si="4"/>
        <v>91</v>
      </c>
      <c r="P13" s="27">
        <f t="shared" ca="1" si="5"/>
        <v>121</v>
      </c>
      <c r="Q13" s="27">
        <f t="shared" ca="1" si="6"/>
        <v>122</v>
      </c>
      <c r="R13" s="28">
        <f t="shared" ca="1" si="7"/>
        <v>243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64</v>
      </c>
      <c r="W13" s="27">
        <f t="shared" ca="1" si="12"/>
        <v>65</v>
      </c>
      <c r="X13" s="28">
        <f t="shared" ca="1" si="9"/>
        <v>129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84</v>
      </c>
      <c r="E14" s="27">
        <f t="shared" ca="1" si="2"/>
        <v>91</v>
      </c>
      <c r="F14" s="28">
        <f t="shared" ca="1" si="3"/>
        <v>175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79</v>
      </c>
      <c r="Q14" s="27">
        <f t="shared" ca="1" si="6"/>
        <v>77</v>
      </c>
      <c r="R14" s="28">
        <f t="shared" ca="1" si="7"/>
        <v>156</v>
      </c>
      <c r="S14" s="36" t="s">
        <v>385</v>
      </c>
      <c r="T14" s="37" t="s">
        <v>244</v>
      </c>
      <c r="U14" s="26">
        <f t="shared" ca="1" si="8"/>
        <v>102</v>
      </c>
      <c r="V14" s="27">
        <f t="shared" ca="1" si="11"/>
        <v>123</v>
      </c>
      <c r="W14" s="27">
        <f t="shared" ca="1" si="12"/>
        <v>140</v>
      </c>
      <c r="X14" s="28">
        <f t="shared" ca="1" si="9"/>
        <v>263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278</v>
      </c>
      <c r="D15" s="27">
        <f t="shared" ca="1" si="1"/>
        <v>354</v>
      </c>
      <c r="E15" s="27">
        <f t="shared" ca="1" si="2"/>
        <v>353</v>
      </c>
      <c r="F15" s="28">
        <f t="shared" ca="1" si="3"/>
        <v>707</v>
      </c>
      <c r="G15" s="36" t="s">
        <v>312</v>
      </c>
      <c r="H15" s="37" t="s">
        <v>180</v>
      </c>
      <c r="I15" s="26">
        <f t="shared" ca="1" si="13"/>
        <v>86</v>
      </c>
      <c r="J15" s="27">
        <f t="shared" ca="1" si="14"/>
        <v>119</v>
      </c>
      <c r="K15" s="27">
        <f t="shared" ca="1" si="15"/>
        <v>128</v>
      </c>
      <c r="L15" s="28">
        <f t="shared" ca="1" si="16"/>
        <v>247</v>
      </c>
      <c r="M15" s="36" t="s">
        <v>351</v>
      </c>
      <c r="N15" s="37" t="s">
        <v>214</v>
      </c>
      <c r="O15" s="26">
        <f t="shared" ca="1" si="4"/>
        <v>37</v>
      </c>
      <c r="P15" s="27">
        <f t="shared" ca="1" si="5"/>
        <v>49</v>
      </c>
      <c r="Q15" s="27">
        <f t="shared" ca="1" si="6"/>
        <v>47</v>
      </c>
      <c r="R15" s="28">
        <f t="shared" ca="1" si="7"/>
        <v>96</v>
      </c>
      <c r="S15" s="62" t="s">
        <v>424</v>
      </c>
      <c r="T15" s="63"/>
      <c r="U15" s="43">
        <f ca="1">SUM(O38:O45,U10:U14)</f>
        <v>841</v>
      </c>
      <c r="V15" s="44">
        <f t="shared" ref="V15:X15" ca="1" si="17">SUM(P38:P45,V10:V14)</f>
        <v>1080</v>
      </c>
      <c r="W15" s="44">
        <f t="shared" ca="1" si="17"/>
        <v>1096</v>
      </c>
      <c r="X15" s="45">
        <f t="shared" ca="1" si="17"/>
        <v>2176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27</v>
      </c>
      <c r="E16" s="27">
        <f t="shared" ca="1" si="2"/>
        <v>36</v>
      </c>
      <c r="F16" s="28">
        <f t="shared" ca="1" si="3"/>
        <v>63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43</v>
      </c>
      <c r="L16" s="28">
        <f t="shared" ca="1" si="16"/>
        <v>84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59</v>
      </c>
      <c r="R16" s="28">
        <f t="shared" ca="1" si="7"/>
        <v>120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67</v>
      </c>
      <c r="W16" s="27">
        <f t="shared" ca="1" si="12"/>
        <v>68</v>
      </c>
      <c r="X16" s="28">
        <f t="shared" ca="1" si="9"/>
        <v>135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199</v>
      </c>
      <c r="D17" s="27">
        <f t="shared" ca="1" si="1"/>
        <v>226</v>
      </c>
      <c r="E17" s="27">
        <f t="shared" ca="1" si="2"/>
        <v>245</v>
      </c>
      <c r="F17" s="28">
        <f t="shared" ca="1" si="3"/>
        <v>471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69</v>
      </c>
      <c r="K17" s="27">
        <f t="shared" ca="1" si="15"/>
        <v>75</v>
      </c>
      <c r="L17" s="28">
        <f t="shared" ca="1" si="16"/>
        <v>144</v>
      </c>
      <c r="M17" s="62" t="s">
        <v>423</v>
      </c>
      <c r="N17" s="63"/>
      <c r="O17" s="43">
        <f ca="1">SUM(I25:I45,O10:O16)</f>
        <v>1571</v>
      </c>
      <c r="P17" s="44">
        <f t="shared" ref="P17:R17" ca="1" si="18">SUM(J25:J45,P10:P16)</f>
        <v>1983</v>
      </c>
      <c r="Q17" s="44">
        <f t="shared" ca="1" si="18"/>
        <v>2076</v>
      </c>
      <c r="R17" s="45">
        <f t="shared" ca="1" si="18"/>
        <v>4059</v>
      </c>
      <c r="S17" s="36" t="s">
        <v>387</v>
      </c>
      <c r="T17" s="37" t="s">
        <v>246</v>
      </c>
      <c r="U17" s="26">
        <f t="shared" ca="1" si="8"/>
        <v>41</v>
      </c>
      <c r="V17" s="27">
        <f t="shared" ca="1" si="11"/>
        <v>41</v>
      </c>
      <c r="W17" s="27">
        <f t="shared" ca="1" si="12"/>
        <v>43</v>
      </c>
      <c r="X17" s="28">
        <f t="shared" ca="1" si="9"/>
        <v>84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29</v>
      </c>
      <c r="E18" s="27">
        <f t="shared" ca="1" si="2"/>
        <v>26</v>
      </c>
      <c r="F18" s="28">
        <f t="shared" ca="1" si="3"/>
        <v>55</v>
      </c>
      <c r="G18" s="36" t="s">
        <v>315</v>
      </c>
      <c r="H18" s="37" t="s">
        <v>183</v>
      </c>
      <c r="I18" s="26">
        <f t="shared" ca="1" si="13"/>
        <v>30</v>
      </c>
      <c r="J18" s="27">
        <f t="shared" ca="1" si="14"/>
        <v>35</v>
      </c>
      <c r="K18" s="27">
        <f t="shared" ca="1" si="15"/>
        <v>45</v>
      </c>
      <c r="L18" s="28">
        <f t="shared" ca="1" si="16"/>
        <v>80</v>
      </c>
      <c r="M18" s="36" t="s">
        <v>353</v>
      </c>
      <c r="N18" s="37" t="s">
        <v>216</v>
      </c>
      <c r="O18" s="26">
        <f t="shared" ca="1" si="4"/>
        <v>51</v>
      </c>
      <c r="P18" s="27">
        <f t="shared" ca="1" si="5"/>
        <v>64</v>
      </c>
      <c r="Q18" s="27">
        <f t="shared" ca="1" si="6"/>
        <v>75</v>
      </c>
      <c r="R18" s="28">
        <f t="shared" ca="1" si="7"/>
        <v>139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74</v>
      </c>
      <c r="W18" s="27">
        <f t="shared" ca="1" si="12"/>
        <v>75</v>
      </c>
      <c r="X18" s="28">
        <f t="shared" ca="1" si="9"/>
        <v>149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51</v>
      </c>
      <c r="D19" s="27">
        <f t="shared" ca="1" si="1"/>
        <v>53</v>
      </c>
      <c r="E19" s="27">
        <f t="shared" ca="1" si="2"/>
        <v>64</v>
      </c>
      <c r="F19" s="28">
        <f t="shared" ca="1" si="3"/>
        <v>117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89</v>
      </c>
      <c r="K19" s="27">
        <f t="shared" ca="1" si="15"/>
        <v>93</v>
      </c>
      <c r="L19" s="28">
        <f t="shared" ca="1" si="16"/>
        <v>182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64</v>
      </c>
      <c r="R19" s="28">
        <f t="shared" ca="1" si="7"/>
        <v>128</v>
      </c>
      <c r="S19" s="36" t="s">
        <v>390</v>
      </c>
      <c r="T19" s="37" t="s">
        <v>248</v>
      </c>
      <c r="U19" s="26">
        <f t="shared" ca="1" si="8"/>
        <v>32</v>
      </c>
      <c r="V19" s="27">
        <f t="shared" ca="1" si="11"/>
        <v>28</v>
      </c>
      <c r="W19" s="27">
        <f t="shared" ca="1" si="12"/>
        <v>44</v>
      </c>
      <c r="X19" s="28">
        <f t="shared" ca="1" si="9"/>
        <v>72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55</v>
      </c>
      <c r="D20" s="27">
        <f t="shared" ca="1" si="1"/>
        <v>49</v>
      </c>
      <c r="E20" s="27">
        <f t="shared" ca="1" si="2"/>
        <v>57</v>
      </c>
      <c r="F20" s="28">
        <f t="shared" ca="1" si="3"/>
        <v>106</v>
      </c>
      <c r="G20" s="36" t="s">
        <v>317</v>
      </c>
      <c r="H20" s="37" t="s">
        <v>185</v>
      </c>
      <c r="I20" s="26">
        <f t="shared" ca="1" si="13"/>
        <v>63</v>
      </c>
      <c r="J20" s="27">
        <f t="shared" ca="1" si="14"/>
        <v>43</v>
      </c>
      <c r="K20" s="27">
        <f t="shared" ca="1" si="15"/>
        <v>80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58</v>
      </c>
      <c r="Q20" s="27">
        <f t="shared" ca="1" si="6"/>
        <v>58</v>
      </c>
      <c r="R20" s="28">
        <f t="shared" ca="1" si="7"/>
        <v>116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35</v>
      </c>
      <c r="W20" s="27">
        <f t="shared" ca="1" si="12"/>
        <v>44</v>
      </c>
      <c r="X20" s="28">
        <f t="shared" ca="1" si="9"/>
        <v>79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203</v>
      </c>
      <c r="D21" s="27">
        <f t="shared" ca="1" si="1"/>
        <v>213</v>
      </c>
      <c r="E21" s="27">
        <f t="shared" ca="1" si="2"/>
        <v>208</v>
      </c>
      <c r="F21" s="28">
        <f t="shared" ca="1" si="3"/>
        <v>421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67</v>
      </c>
      <c r="K21" s="27">
        <f t="shared" ca="1" si="15"/>
        <v>96</v>
      </c>
      <c r="L21" s="28">
        <f t="shared" ca="1" si="16"/>
        <v>163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74</v>
      </c>
      <c r="R21" s="28">
        <f t="shared" ca="1" si="7"/>
        <v>144</v>
      </c>
      <c r="S21" s="36" t="s">
        <v>392</v>
      </c>
      <c r="T21" s="37" t="s">
        <v>250</v>
      </c>
      <c r="U21" s="26">
        <f t="shared" ca="1" si="8"/>
        <v>41</v>
      </c>
      <c r="V21" s="27">
        <f t="shared" ca="1" si="11"/>
        <v>43</v>
      </c>
      <c r="W21" s="27">
        <f t="shared" ca="1" si="12"/>
        <v>65</v>
      </c>
      <c r="X21" s="28">
        <f t="shared" ca="1" si="9"/>
        <v>108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242</v>
      </c>
      <c r="D22" s="27">
        <f t="shared" ca="1" si="1"/>
        <v>268</v>
      </c>
      <c r="E22" s="27">
        <f t="shared" ca="1" si="2"/>
        <v>287</v>
      </c>
      <c r="F22" s="28">
        <f t="shared" ca="1" si="3"/>
        <v>555</v>
      </c>
      <c r="G22" s="36" t="s">
        <v>319</v>
      </c>
      <c r="H22" s="37" t="s">
        <v>187</v>
      </c>
      <c r="I22" s="26">
        <f t="shared" ca="1" si="13"/>
        <v>56</v>
      </c>
      <c r="J22" s="27">
        <f t="shared" ca="1" si="14"/>
        <v>74</v>
      </c>
      <c r="K22" s="27">
        <f t="shared" ca="1" si="15"/>
        <v>56</v>
      </c>
      <c r="L22" s="28">
        <f t="shared" ca="1" si="16"/>
        <v>130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69</v>
      </c>
      <c r="R22" s="28">
        <f t="shared" ca="1" si="7"/>
        <v>138</v>
      </c>
      <c r="S22" s="36" t="s">
        <v>393</v>
      </c>
      <c r="T22" s="37" t="s">
        <v>251</v>
      </c>
      <c r="U22" s="26">
        <f t="shared" ca="1" si="8"/>
        <v>75</v>
      </c>
      <c r="V22" s="27">
        <f t="shared" ca="1" si="11"/>
        <v>93</v>
      </c>
      <c r="W22" s="27">
        <f t="shared" ca="1" si="12"/>
        <v>82</v>
      </c>
      <c r="X22" s="28">
        <f t="shared" ca="1" si="9"/>
        <v>175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27</v>
      </c>
      <c r="F23" s="28">
        <f t="shared" ca="1" si="3"/>
        <v>47</v>
      </c>
      <c r="G23" s="36" t="s">
        <v>321</v>
      </c>
      <c r="H23" s="37" t="s">
        <v>188</v>
      </c>
      <c r="I23" s="26">
        <f t="shared" ca="1" si="13"/>
        <v>64</v>
      </c>
      <c r="J23" s="27">
        <f t="shared" ca="1" si="14"/>
        <v>58</v>
      </c>
      <c r="K23" s="27">
        <f t="shared" ca="1" si="15"/>
        <v>15</v>
      </c>
      <c r="L23" s="28">
        <f t="shared" ca="1" si="16"/>
        <v>73</v>
      </c>
      <c r="M23" s="36" t="s">
        <v>358</v>
      </c>
      <c r="N23" s="37" t="s">
        <v>221</v>
      </c>
      <c r="O23" s="26">
        <f t="shared" ca="1" si="4"/>
        <v>23</v>
      </c>
      <c r="P23" s="27">
        <f t="shared" ca="1" si="5"/>
        <v>32</v>
      </c>
      <c r="Q23" s="27">
        <f t="shared" ca="1" si="6"/>
        <v>32</v>
      </c>
      <c r="R23" s="28">
        <f t="shared" ca="1" si="7"/>
        <v>64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44</v>
      </c>
      <c r="W23" s="27">
        <f t="shared" ca="1" si="12"/>
        <v>32</v>
      </c>
      <c r="X23" s="28">
        <f t="shared" ca="1" si="9"/>
        <v>76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92</v>
      </c>
      <c r="E24" s="27">
        <f t="shared" ca="1" si="2"/>
        <v>98</v>
      </c>
      <c r="F24" s="28">
        <f t="shared" ca="1" si="3"/>
        <v>190</v>
      </c>
      <c r="G24" s="62" t="s">
        <v>421</v>
      </c>
      <c r="H24" s="63"/>
      <c r="I24" s="43">
        <f ca="1">SUM(I13:I23)</f>
        <v>629</v>
      </c>
      <c r="J24" s="44">
        <f t="shared" ref="J24:L24" ca="1" si="19">SUM(J13:J23)</f>
        <v>733</v>
      </c>
      <c r="K24" s="44">
        <f t="shared" ca="1" si="19"/>
        <v>788</v>
      </c>
      <c r="L24" s="45">
        <f t="shared" ca="1" si="19"/>
        <v>1521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49</v>
      </c>
      <c r="W24" s="27">
        <f t="shared" ca="1" si="12"/>
        <v>38</v>
      </c>
      <c r="X24" s="28">
        <f t="shared" ca="1" si="9"/>
        <v>87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49</v>
      </c>
      <c r="E25" s="27">
        <f t="shared" ca="1" si="2"/>
        <v>53</v>
      </c>
      <c r="F25" s="28">
        <f t="shared" ca="1" si="3"/>
        <v>102</v>
      </c>
      <c r="G25" s="36" t="s">
        <v>322</v>
      </c>
      <c r="H25" s="37" t="s">
        <v>189</v>
      </c>
      <c r="I25" s="26">
        <f t="shared" ca="1" si="13"/>
        <v>79</v>
      </c>
      <c r="J25" s="27">
        <f t="shared" ca="1" si="14"/>
        <v>118</v>
      </c>
      <c r="K25" s="27">
        <f t="shared" ca="1" si="15"/>
        <v>111</v>
      </c>
      <c r="L25" s="28">
        <f t="shared" ca="1" si="16"/>
        <v>229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95</v>
      </c>
      <c r="Q25" s="27">
        <f t="shared" ca="1" si="6"/>
        <v>89</v>
      </c>
      <c r="R25" s="28">
        <f t="shared" ca="1" si="7"/>
        <v>184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56</v>
      </c>
      <c r="X25" s="28">
        <f t="shared" ca="1" si="9"/>
        <v>111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172</v>
      </c>
      <c r="D26" s="27">
        <f t="shared" ca="1" si="1"/>
        <v>194</v>
      </c>
      <c r="E26" s="27">
        <f t="shared" ca="1" si="2"/>
        <v>217</v>
      </c>
      <c r="F26" s="28">
        <f t="shared" ca="1" si="3"/>
        <v>411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136</v>
      </c>
      <c r="L26" s="28">
        <f t="shared" ca="1" si="16"/>
        <v>247</v>
      </c>
      <c r="M26" s="36" t="s">
        <v>361</v>
      </c>
      <c r="N26" s="37" t="s">
        <v>224</v>
      </c>
      <c r="O26" s="26">
        <f t="shared" ca="1" si="4"/>
        <v>25</v>
      </c>
      <c r="P26" s="27">
        <f t="shared" ca="1" si="5"/>
        <v>31</v>
      </c>
      <c r="Q26" s="27">
        <f t="shared" ca="1" si="6"/>
        <v>36</v>
      </c>
      <c r="R26" s="28">
        <f t="shared" ca="1" si="7"/>
        <v>67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53</v>
      </c>
      <c r="W26" s="27">
        <f t="shared" ca="1" si="12"/>
        <v>58</v>
      </c>
      <c r="X26" s="28">
        <f t="shared" ca="1" si="9"/>
        <v>111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62</v>
      </c>
      <c r="D27" s="27">
        <f t="shared" ca="1" si="1"/>
        <v>98</v>
      </c>
      <c r="E27" s="27">
        <f t="shared" ca="1" si="2"/>
        <v>101</v>
      </c>
      <c r="F27" s="28">
        <f t="shared" ca="1" si="3"/>
        <v>199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53</v>
      </c>
      <c r="L27" s="28">
        <f t="shared" ca="1" si="16"/>
        <v>105</v>
      </c>
      <c r="M27" s="62" t="s">
        <v>426</v>
      </c>
      <c r="N27" s="63"/>
      <c r="O27" s="43">
        <f ca="1">SUM(O18:O26)</f>
        <v>402</v>
      </c>
      <c r="P27" s="44">
        <f t="shared" ref="P27:R27" ca="1" si="20">SUM(P18:P26)</f>
        <v>536</v>
      </c>
      <c r="Q27" s="44">
        <f t="shared" ca="1" si="20"/>
        <v>565</v>
      </c>
      <c r="R27" s="45">
        <f t="shared" ca="1" si="20"/>
        <v>1101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59</v>
      </c>
      <c r="X27" s="28">
        <f t="shared" ca="1" si="9"/>
        <v>123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65</v>
      </c>
      <c r="F28" s="28">
        <f t="shared" ca="1" si="3"/>
        <v>131</v>
      </c>
      <c r="G28" s="36" t="s">
        <v>325</v>
      </c>
      <c r="H28" s="37" t="s">
        <v>192</v>
      </c>
      <c r="I28" s="26">
        <f t="shared" ca="1" si="13"/>
        <v>76</v>
      </c>
      <c r="J28" s="27">
        <f t="shared" ca="1" si="14"/>
        <v>112</v>
      </c>
      <c r="K28" s="27">
        <f t="shared" ca="1" si="15"/>
        <v>115</v>
      </c>
      <c r="L28" s="28">
        <f t="shared" ca="1" si="16"/>
        <v>227</v>
      </c>
      <c r="M28" s="36" t="s">
        <v>362</v>
      </c>
      <c r="N28" s="37" t="s">
        <v>225</v>
      </c>
      <c r="O28" s="26">
        <f t="shared" ca="1" si="4"/>
        <v>39</v>
      </c>
      <c r="P28" s="27">
        <f t="shared" ca="1" si="5"/>
        <v>60</v>
      </c>
      <c r="Q28" s="27">
        <f t="shared" ca="1" si="6"/>
        <v>62</v>
      </c>
      <c r="R28" s="28">
        <f t="shared" ca="1" si="7"/>
        <v>122</v>
      </c>
      <c r="S28" s="62" t="s">
        <v>425</v>
      </c>
      <c r="T28" s="63"/>
      <c r="U28" s="43">
        <f ca="1">SUM(U16:U27)</f>
        <v>511</v>
      </c>
      <c r="V28" s="44">
        <f t="shared" ref="V28:X28" ca="1" si="21">SUM(V16:V27)</f>
        <v>646</v>
      </c>
      <c r="W28" s="44">
        <f t="shared" ca="1" si="21"/>
        <v>664</v>
      </c>
      <c r="X28" s="45">
        <f t="shared" ca="1" si="21"/>
        <v>1310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86</v>
      </c>
      <c r="E29" s="27">
        <f t="shared" ca="1" si="2"/>
        <v>96</v>
      </c>
      <c r="F29" s="28">
        <f t="shared" ca="1" si="3"/>
        <v>182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59</v>
      </c>
      <c r="L29" s="28">
        <f t="shared" ca="1" si="16"/>
        <v>102</v>
      </c>
      <c r="M29" s="36" t="s">
        <v>363</v>
      </c>
      <c r="N29" s="37" t="s">
        <v>226</v>
      </c>
      <c r="O29" s="26">
        <f t="shared" ca="1" si="4"/>
        <v>64</v>
      </c>
      <c r="P29" s="27">
        <f t="shared" ca="1" si="5"/>
        <v>77</v>
      </c>
      <c r="Q29" s="27">
        <f t="shared" ca="1" si="6"/>
        <v>86</v>
      </c>
      <c r="R29" s="28">
        <f t="shared" ca="1" si="7"/>
        <v>163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53</v>
      </c>
      <c r="W29" s="27">
        <f t="shared" ca="1" si="12"/>
        <v>55</v>
      </c>
      <c r="X29" s="28">
        <f t="shared" ca="1" si="9"/>
        <v>108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75</v>
      </c>
      <c r="D30" s="27">
        <f t="shared" ca="1" si="1"/>
        <v>46</v>
      </c>
      <c r="E30" s="27">
        <f t="shared" ca="1" si="2"/>
        <v>93</v>
      </c>
      <c r="F30" s="28">
        <f t="shared" ca="1" si="3"/>
        <v>139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22</v>
      </c>
      <c r="L30" s="28">
        <f t="shared" ca="1" si="16"/>
        <v>40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97</v>
      </c>
      <c r="Q30" s="27">
        <f t="shared" ca="1" si="6"/>
        <v>79</v>
      </c>
      <c r="R30" s="28">
        <f t="shared" ca="1" si="7"/>
        <v>176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47</v>
      </c>
      <c r="W30" s="27">
        <f t="shared" ca="1" si="12"/>
        <v>51</v>
      </c>
      <c r="X30" s="28">
        <f t="shared" ca="1" si="9"/>
        <v>98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34</v>
      </c>
      <c r="D31" s="27">
        <f t="shared" ca="1" si="1"/>
        <v>48</v>
      </c>
      <c r="E31" s="27">
        <f t="shared" ca="1" si="2"/>
        <v>34</v>
      </c>
      <c r="F31" s="28">
        <f t="shared" ca="1" si="3"/>
        <v>82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19</v>
      </c>
      <c r="L31" s="28">
        <f t="shared" ca="1" si="16"/>
        <v>30</v>
      </c>
      <c r="M31" s="36" t="s">
        <v>365</v>
      </c>
      <c r="N31" s="37" t="s">
        <v>227</v>
      </c>
      <c r="O31" s="26">
        <f t="shared" ca="1" si="4"/>
        <v>36</v>
      </c>
      <c r="P31" s="27">
        <f t="shared" ca="1" si="5"/>
        <v>61</v>
      </c>
      <c r="Q31" s="27">
        <f t="shared" ca="1" si="6"/>
        <v>59</v>
      </c>
      <c r="R31" s="28">
        <f t="shared" ca="1" si="7"/>
        <v>120</v>
      </c>
      <c r="S31" s="36" t="s">
        <v>402</v>
      </c>
      <c r="T31" s="37" t="s">
        <v>259</v>
      </c>
      <c r="U31" s="26">
        <f t="shared" ca="1" si="8"/>
        <v>85</v>
      </c>
      <c r="V31" s="27">
        <f t="shared" ca="1" si="11"/>
        <v>78</v>
      </c>
      <c r="W31" s="27">
        <f t="shared" ca="1" si="12"/>
        <v>93</v>
      </c>
      <c r="X31" s="28">
        <f t="shared" ca="1" si="9"/>
        <v>171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44</v>
      </c>
      <c r="F32" s="28">
        <f t="shared" ca="1" si="3"/>
        <v>64</v>
      </c>
      <c r="G32" s="36" t="s">
        <v>329</v>
      </c>
      <c r="H32" s="37" t="s">
        <v>195</v>
      </c>
      <c r="I32" s="26">
        <f t="shared" ca="1" si="13"/>
        <v>109</v>
      </c>
      <c r="J32" s="27">
        <f t="shared" ca="1" si="14"/>
        <v>132</v>
      </c>
      <c r="K32" s="27">
        <f t="shared" ca="1" si="15"/>
        <v>161</v>
      </c>
      <c r="L32" s="28">
        <f t="shared" ca="1" si="16"/>
        <v>293</v>
      </c>
      <c r="M32" s="36" t="s">
        <v>366</v>
      </c>
      <c r="N32" s="37" t="s">
        <v>228</v>
      </c>
      <c r="O32" s="26">
        <f t="shared" ca="1" si="4"/>
        <v>89</v>
      </c>
      <c r="P32" s="27">
        <f t="shared" ca="1" si="5"/>
        <v>118</v>
      </c>
      <c r="Q32" s="27">
        <f t="shared" ca="1" si="6"/>
        <v>123</v>
      </c>
      <c r="R32" s="28">
        <f t="shared" ca="1" si="7"/>
        <v>241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67</v>
      </c>
      <c r="D33" s="27">
        <f t="shared" ca="1" si="1"/>
        <v>46</v>
      </c>
      <c r="E33" s="27">
        <f t="shared" ca="1" si="2"/>
        <v>51</v>
      </c>
      <c r="F33" s="28">
        <f t="shared" ca="1" si="3"/>
        <v>97</v>
      </c>
      <c r="G33" s="36" t="s">
        <v>330</v>
      </c>
      <c r="H33" s="37" t="s">
        <v>196</v>
      </c>
      <c r="I33" s="26">
        <f t="shared" ca="1" si="13"/>
        <v>66</v>
      </c>
      <c r="J33" s="27">
        <f t="shared" ca="1" si="14"/>
        <v>91</v>
      </c>
      <c r="K33" s="27">
        <f t="shared" ca="1" si="15"/>
        <v>106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109</v>
      </c>
      <c r="P33" s="27">
        <f t="shared" ca="1" si="5"/>
        <v>164</v>
      </c>
      <c r="Q33" s="27">
        <f t="shared" ca="1" si="6"/>
        <v>155</v>
      </c>
      <c r="R33" s="28">
        <f t="shared" ca="1" si="7"/>
        <v>319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43</v>
      </c>
      <c r="X33" s="28">
        <f t="shared" ca="1" si="9"/>
        <v>80</v>
      </c>
    </row>
    <row r="34" spans="1:24" ht="15" customHeight="1" thickBot="1" x14ac:dyDescent="0.2">
      <c r="A34" s="62" t="s">
        <v>420</v>
      </c>
      <c r="B34" s="63"/>
      <c r="C34" s="43">
        <f ca="1">SUM(C10:C33)</f>
        <v>2363</v>
      </c>
      <c r="D34" s="44">
        <f t="shared" ref="D34:F34" ca="1" si="22">SUM(D10:D33)</f>
        <v>2718</v>
      </c>
      <c r="E34" s="44">
        <f t="shared" ca="1" si="22"/>
        <v>2910</v>
      </c>
      <c r="F34" s="45">
        <f t="shared" ca="1" si="22"/>
        <v>5628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81</v>
      </c>
      <c r="Q34" s="27">
        <f t="shared" ca="1" si="6"/>
        <v>92</v>
      </c>
      <c r="R34" s="28">
        <f t="shared" ca="1" si="7"/>
        <v>173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42</v>
      </c>
      <c r="W34" s="27">
        <f t="shared" ca="1" si="12"/>
        <v>47</v>
      </c>
      <c r="X34" s="28">
        <f t="shared" ca="1" si="9"/>
        <v>89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44</v>
      </c>
      <c r="D35" s="27">
        <f t="shared" ca="1" si="1"/>
        <v>63</v>
      </c>
      <c r="E35" s="27">
        <f t="shared" ca="1" si="2"/>
        <v>69</v>
      </c>
      <c r="F35" s="28">
        <f t="shared" ca="1" si="3"/>
        <v>132</v>
      </c>
      <c r="G35" s="36" t="s">
        <v>332</v>
      </c>
      <c r="H35" s="37" t="s">
        <v>198</v>
      </c>
      <c r="I35" s="26">
        <f t="shared" ca="1" si="13"/>
        <v>49</v>
      </c>
      <c r="J35" s="27">
        <f t="shared" ca="1" si="14"/>
        <v>68</v>
      </c>
      <c r="K35" s="27">
        <f t="shared" ca="1" si="15"/>
        <v>65</v>
      </c>
      <c r="L35" s="28">
        <f t="shared" ca="1" si="16"/>
        <v>133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102</v>
      </c>
      <c r="Q35" s="27">
        <f t="shared" ca="1" si="6"/>
        <v>110</v>
      </c>
      <c r="R35" s="28">
        <f t="shared" ca="1" si="7"/>
        <v>212</v>
      </c>
      <c r="S35" s="36" t="s">
        <v>406</v>
      </c>
      <c r="T35" s="37" t="s">
        <v>263</v>
      </c>
      <c r="U35" s="26">
        <f t="shared" ca="1" si="8"/>
        <v>54</v>
      </c>
      <c r="V35" s="27">
        <f t="shared" ca="1" si="11"/>
        <v>75</v>
      </c>
      <c r="W35" s="27">
        <f t="shared" ca="1" si="12"/>
        <v>78</v>
      </c>
      <c r="X35" s="28">
        <f t="shared" ca="1" si="9"/>
        <v>153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43</v>
      </c>
      <c r="F36" s="28">
        <f t="shared" ca="1" si="3"/>
        <v>89</v>
      </c>
      <c r="G36" s="36" t="s">
        <v>333</v>
      </c>
      <c r="H36" s="37" t="s">
        <v>199</v>
      </c>
      <c r="I36" s="26">
        <f t="shared" ca="1" si="13"/>
        <v>43</v>
      </c>
      <c r="J36" s="27">
        <f t="shared" ca="1" si="14"/>
        <v>46</v>
      </c>
      <c r="K36" s="27">
        <f t="shared" ca="1" si="15"/>
        <v>47</v>
      </c>
      <c r="L36" s="28">
        <f t="shared" ca="1" si="16"/>
        <v>93</v>
      </c>
      <c r="M36" s="36" t="s">
        <v>370</v>
      </c>
      <c r="N36" s="37" t="s">
        <v>232</v>
      </c>
      <c r="O36" s="26">
        <f t="shared" ca="1" si="4"/>
        <v>82</v>
      </c>
      <c r="P36" s="27">
        <f t="shared" ca="1" si="5"/>
        <v>50</v>
      </c>
      <c r="Q36" s="27">
        <f t="shared" ca="1" si="6"/>
        <v>32</v>
      </c>
      <c r="R36" s="28">
        <f t="shared" ca="1" si="7"/>
        <v>82</v>
      </c>
      <c r="S36" s="36" t="s">
        <v>407</v>
      </c>
      <c r="T36" s="37" t="s">
        <v>264</v>
      </c>
      <c r="U36" s="26">
        <f t="shared" ca="1" si="8"/>
        <v>46</v>
      </c>
      <c r="V36" s="27">
        <f t="shared" ca="1" si="11"/>
        <v>50</v>
      </c>
      <c r="W36" s="27">
        <f t="shared" ca="1" si="12"/>
        <v>69</v>
      </c>
      <c r="X36" s="28">
        <f t="shared" ca="1" si="9"/>
        <v>119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229</v>
      </c>
      <c r="F37" s="28">
        <f t="shared" ca="1" si="3"/>
        <v>440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62</v>
      </c>
      <c r="L37" s="28">
        <f t="shared" ca="1" si="16"/>
        <v>111</v>
      </c>
      <c r="M37" s="62" t="s">
        <v>427</v>
      </c>
      <c r="N37" s="63"/>
      <c r="O37" s="43">
        <f ca="1">SUM(O28:O36)</f>
        <v>620</v>
      </c>
      <c r="P37" s="44">
        <f t="shared" ref="P37:R37" ca="1" si="24">SUM(P28:P36)</f>
        <v>810</v>
      </c>
      <c r="Q37" s="44">
        <f t="shared" ca="1" si="24"/>
        <v>798</v>
      </c>
      <c r="R37" s="45">
        <f t="shared" ca="1" si="24"/>
        <v>1608</v>
      </c>
      <c r="S37" s="36" t="s">
        <v>409</v>
      </c>
      <c r="T37" s="37" t="s">
        <v>265</v>
      </c>
      <c r="U37" s="26">
        <f t="shared" ca="1" si="8"/>
        <v>99</v>
      </c>
      <c r="V37" s="27">
        <f t="shared" ca="1" si="11"/>
        <v>10</v>
      </c>
      <c r="W37" s="27">
        <f t="shared" ca="1" si="12"/>
        <v>89</v>
      </c>
      <c r="X37" s="28">
        <f t="shared" ca="1" si="9"/>
        <v>99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134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57</v>
      </c>
      <c r="K38" s="27">
        <f t="shared" ca="1" si="15"/>
        <v>53</v>
      </c>
      <c r="L38" s="28">
        <f t="shared" ca="1" si="16"/>
        <v>110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62" t="s">
        <v>428</v>
      </c>
      <c r="T38" s="63"/>
      <c r="U38" s="43">
        <f ca="1">SUM(U29:U37)</f>
        <v>477</v>
      </c>
      <c r="V38" s="44">
        <f t="shared" ref="V38:X38" ca="1" si="25">SUM(V29:V37)</f>
        <v>441</v>
      </c>
      <c r="W38" s="44">
        <f t="shared" ca="1" si="25"/>
        <v>573</v>
      </c>
      <c r="X38" s="45">
        <f t="shared" ca="1" si="25"/>
        <v>1014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237</v>
      </c>
      <c r="D39" s="27">
        <f t="shared" ca="1" si="1"/>
        <v>226</v>
      </c>
      <c r="E39" s="27">
        <f t="shared" ca="1" si="2"/>
        <v>245</v>
      </c>
      <c r="F39" s="28">
        <f t="shared" ca="1" si="3"/>
        <v>471</v>
      </c>
      <c r="G39" s="36" t="s">
        <v>336</v>
      </c>
      <c r="H39" s="37" t="s">
        <v>202</v>
      </c>
      <c r="I39" s="26">
        <f t="shared" ca="1" si="13"/>
        <v>57</v>
      </c>
      <c r="J39" s="27">
        <f t="shared" ca="1" si="14"/>
        <v>68</v>
      </c>
      <c r="K39" s="27">
        <f t="shared" ca="1" si="15"/>
        <v>67</v>
      </c>
      <c r="L39" s="28">
        <f t="shared" ca="1" si="16"/>
        <v>135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44</v>
      </c>
      <c r="Q39" s="27">
        <f t="shared" ca="1" si="6"/>
        <v>49</v>
      </c>
      <c r="R39" s="28">
        <f t="shared" ca="1" si="7"/>
        <v>93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62</v>
      </c>
      <c r="W39" s="27">
        <f t="shared" ca="1" si="12"/>
        <v>51</v>
      </c>
      <c r="X39" s="28">
        <f t="shared" ca="1" si="9"/>
        <v>113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157</v>
      </c>
      <c r="D40" s="27">
        <f t="shared" ca="1" si="1"/>
        <v>162</v>
      </c>
      <c r="E40" s="27">
        <f t="shared" ca="1" si="2"/>
        <v>160</v>
      </c>
      <c r="F40" s="28">
        <f t="shared" ca="1" si="3"/>
        <v>322</v>
      </c>
      <c r="G40" s="36" t="s">
        <v>337</v>
      </c>
      <c r="H40" s="37" t="s">
        <v>203</v>
      </c>
      <c r="I40" s="26">
        <f t="shared" ca="1" si="13"/>
        <v>83</v>
      </c>
      <c r="J40" s="27">
        <f t="shared" ca="1" si="14"/>
        <v>120</v>
      </c>
      <c r="K40" s="27">
        <f t="shared" ca="1" si="15"/>
        <v>123</v>
      </c>
      <c r="L40" s="28">
        <f t="shared" ca="1" si="16"/>
        <v>243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96</v>
      </c>
      <c r="D41" s="27">
        <f t="shared" ca="1" si="1"/>
        <v>106</v>
      </c>
      <c r="E41" s="27">
        <f t="shared" ca="1" si="2"/>
        <v>111</v>
      </c>
      <c r="F41" s="28">
        <f t="shared" ca="1" si="3"/>
        <v>217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78</v>
      </c>
      <c r="K41" s="27">
        <f t="shared" ca="1" si="15"/>
        <v>91</v>
      </c>
      <c r="L41" s="28">
        <f t="shared" ca="1" si="16"/>
        <v>169</v>
      </c>
      <c r="M41" s="36" t="s">
        <v>374</v>
      </c>
      <c r="N41" s="37" t="s">
        <v>236</v>
      </c>
      <c r="O41" s="26">
        <f t="shared" ca="1" si="4"/>
        <v>160</v>
      </c>
      <c r="P41" s="27">
        <f t="shared" ca="1" si="5"/>
        <v>218</v>
      </c>
      <c r="Q41" s="27">
        <f t="shared" ca="1" si="6"/>
        <v>207</v>
      </c>
      <c r="R41" s="28">
        <f t="shared" ca="1" si="7"/>
        <v>425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93</v>
      </c>
      <c r="E42" s="27">
        <f t="shared" ca="1" si="2"/>
        <v>110</v>
      </c>
      <c r="F42" s="28">
        <f t="shared" ca="1" si="3"/>
        <v>203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33</v>
      </c>
      <c r="K42" s="27">
        <f t="shared" ca="1" si="15"/>
        <v>37</v>
      </c>
      <c r="L42" s="28">
        <f t="shared" ca="1" si="16"/>
        <v>70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36</v>
      </c>
      <c r="Q42" s="27">
        <f t="shared" ca="1" si="6"/>
        <v>56</v>
      </c>
      <c r="R42" s="28">
        <f t="shared" ca="1" si="7"/>
        <v>92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37</v>
      </c>
      <c r="X42" s="28">
        <f t="shared" ca="1" si="9"/>
        <v>69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107</v>
      </c>
      <c r="E43" s="27">
        <f t="shared" ca="1" si="2"/>
        <v>99</v>
      </c>
      <c r="F43" s="28">
        <f t="shared" ca="1" si="3"/>
        <v>206</v>
      </c>
      <c r="G43" s="36" t="s">
        <v>340</v>
      </c>
      <c r="H43" s="37" t="s">
        <v>206</v>
      </c>
      <c r="I43" s="26">
        <f t="shared" ca="1" si="13"/>
        <v>37</v>
      </c>
      <c r="J43" s="27">
        <f t="shared" ca="1" si="14"/>
        <v>50</v>
      </c>
      <c r="K43" s="27">
        <f t="shared" ca="1" si="15"/>
        <v>56</v>
      </c>
      <c r="L43" s="28">
        <f t="shared" ca="1" si="16"/>
        <v>106</v>
      </c>
      <c r="M43" s="36" t="s">
        <v>376</v>
      </c>
      <c r="N43" s="37" t="s">
        <v>238</v>
      </c>
      <c r="O43" s="26">
        <f t="shared" ca="1" si="4"/>
        <v>167</v>
      </c>
      <c r="P43" s="27">
        <f t="shared" ca="1" si="5"/>
        <v>218</v>
      </c>
      <c r="Q43" s="27">
        <f t="shared" ca="1" si="6"/>
        <v>198</v>
      </c>
      <c r="R43" s="28">
        <f t="shared" ca="1" si="7"/>
        <v>416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45</v>
      </c>
      <c r="D44" s="27">
        <f t="shared" ca="1" si="1"/>
        <v>59</v>
      </c>
      <c r="E44" s="27">
        <f t="shared" ca="1" si="2"/>
        <v>65</v>
      </c>
      <c r="F44" s="28">
        <f t="shared" ca="1" si="3"/>
        <v>124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69</v>
      </c>
      <c r="L44" s="28">
        <f t="shared" ca="1" si="16"/>
        <v>127</v>
      </c>
      <c r="M44" s="36" t="s">
        <v>377</v>
      </c>
      <c r="N44" s="37" t="s">
        <v>239</v>
      </c>
      <c r="O44" s="26">
        <f t="shared" ca="1" si="4"/>
        <v>73</v>
      </c>
      <c r="P44" s="27">
        <f t="shared" ca="1" si="5"/>
        <v>92</v>
      </c>
      <c r="Q44" s="27">
        <f t="shared" ca="1" si="6"/>
        <v>98</v>
      </c>
      <c r="R44" s="28">
        <f t="shared" ca="1" si="7"/>
        <v>190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55</v>
      </c>
      <c r="D45" s="30">
        <f t="shared" ca="1" si="1"/>
        <v>58</v>
      </c>
      <c r="E45" s="30">
        <f t="shared" ca="1" si="2"/>
        <v>60</v>
      </c>
      <c r="F45" s="31">
        <f t="shared" ca="1" si="3"/>
        <v>118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61</v>
      </c>
      <c r="K45" s="30">
        <f t="shared" ca="1" si="15"/>
        <v>73</v>
      </c>
      <c r="L45" s="31">
        <f t="shared" ca="1" si="16"/>
        <v>134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72</v>
      </c>
      <c r="Q45" s="30">
        <f t="shared" ca="1" si="6"/>
        <v>85</v>
      </c>
      <c r="R45" s="31">
        <f t="shared" ca="1" si="7"/>
        <v>157</v>
      </c>
      <c r="S45" s="62" t="s">
        <v>429</v>
      </c>
      <c r="T45" s="63"/>
      <c r="U45" s="43">
        <f ca="1">SUM(U39:U44)</f>
        <v>195</v>
      </c>
      <c r="V45" s="44">
        <f t="shared" ref="V45:X45" ca="1" si="26">SUM(V39:V44)</f>
        <v>238</v>
      </c>
      <c r="W45" s="44">
        <f t="shared" ca="1" si="26"/>
        <v>264</v>
      </c>
      <c r="X45" s="45">
        <f t="shared" ca="1" si="26"/>
        <v>502</v>
      </c>
    </row>
    <row r="46" spans="1:24" ht="15" thickBot="1" x14ac:dyDescent="0.25">
      <c r="S46" s="66" t="s">
        <v>60</v>
      </c>
      <c r="T46" s="67"/>
      <c r="U46" s="40">
        <f ca="1">C34+I12+I24+O17+O27+O37+U15+U28+U38+U45</f>
        <v>8768</v>
      </c>
      <c r="V46" s="41">
        <f ca="1">D34+J12+J24+P17+P27+P37+V15+V28+V38+V45</f>
        <v>10493</v>
      </c>
      <c r="W46" s="41">
        <f ca="1">E34+K12+K24+Q17+Q27+Q37+W15+W28+W38+W45</f>
        <v>11182</v>
      </c>
      <c r="X46" s="42">
        <f ca="1">F34+L12+L24+R17+R27+R37+X15+X28+X38+X45</f>
        <v>21675</v>
      </c>
    </row>
  </sheetData>
  <mergeCells count="23">
    <mergeCell ref="A1:F1"/>
    <mergeCell ref="G1:H1"/>
    <mergeCell ref="U1:V1"/>
    <mergeCell ref="W1:X1"/>
    <mergeCell ref="I3:L4"/>
    <mergeCell ref="M3:P4"/>
    <mergeCell ref="Q3:T4"/>
    <mergeCell ref="E3:H4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34:B34"/>
    <mergeCell ref="G12:H12"/>
    <mergeCell ref="G24:H24"/>
    <mergeCell ref="M17:N17"/>
    <mergeCell ref="M27:N27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60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290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152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156</v>
      </c>
      <c r="E7" s="5">
        <v>162</v>
      </c>
      <c r="F7" s="6">
        <v>318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354</v>
      </c>
      <c r="E9" s="5">
        <v>353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226</v>
      </c>
      <c r="E11" s="5">
        <v>245</v>
      </c>
      <c r="F11" s="6">
        <v>471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213</v>
      </c>
      <c r="E15" s="5">
        <v>208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194</v>
      </c>
      <c r="E20" s="5">
        <v>217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226</v>
      </c>
      <c r="E32" s="5">
        <v>245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106</v>
      </c>
      <c r="E34" s="5">
        <v>111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110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99</v>
      </c>
      <c r="F36" s="6">
        <v>206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59</v>
      </c>
      <c r="E37" s="5">
        <v>65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84</v>
      </c>
      <c r="D40" s="4">
        <v>10</v>
      </c>
      <c r="E40" s="5">
        <v>74</v>
      </c>
      <c r="F40" s="6">
        <v>84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128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96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15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118</v>
      </c>
      <c r="E52" s="5">
        <v>111</v>
      </c>
      <c r="F52" s="6">
        <v>229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136</v>
      </c>
      <c r="F53" s="6">
        <v>247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115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46</v>
      </c>
      <c r="E63" s="5">
        <v>47</v>
      </c>
      <c r="F63" s="6">
        <v>93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120</v>
      </c>
      <c r="E67" s="5">
        <v>123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61</v>
      </c>
      <c r="E72" s="5">
        <v>73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165</v>
      </c>
      <c r="E73" s="5">
        <v>106</v>
      </c>
      <c r="F73" s="6">
        <v>271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91</v>
      </c>
      <c r="D76" s="4">
        <v>121</v>
      </c>
      <c r="E76" s="5">
        <v>122</v>
      </c>
      <c r="F76" s="6">
        <v>243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74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36</v>
      </c>
      <c r="F88" s="6">
        <v>67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164</v>
      </c>
      <c r="E94" s="5">
        <v>155</v>
      </c>
      <c r="F94" s="6">
        <v>319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49</v>
      </c>
      <c r="F99" s="6">
        <v>93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41</v>
      </c>
      <c r="E112" s="5">
        <v>43</v>
      </c>
      <c r="F112" s="6">
        <v>84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75</v>
      </c>
      <c r="E129" s="5">
        <v>78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8768</v>
      </c>
      <c r="D138" s="51">
        <f t="shared" ref="D138:F138" si="0">SUM(D4:D137)</f>
        <v>10493</v>
      </c>
      <c r="E138" s="52">
        <f t="shared" si="0"/>
        <v>11182</v>
      </c>
      <c r="F138" s="53">
        <f t="shared" si="0"/>
        <v>21675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4" t="s">
        <v>60</v>
      </c>
      <c r="B138" s="85"/>
      <c r="C138" s="50">
        <f>SUM(C4:C137)</f>
        <v>0</v>
      </c>
      <c r="D138" s="51">
        <f t="shared" ref="D138:F138" si="0">SUM(D4:D137)</f>
        <v>0</v>
      </c>
      <c r="E138" s="52">
        <f t="shared" si="0"/>
        <v>0</v>
      </c>
      <c r="F138" s="53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2026-03-02T07:07:53Z</dcterms:modified>
</cp:coreProperties>
</file>